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F:\2026年预算批复及公开\2026年预算批复及公开\2026年公开\2026年老年报\"/>
    </mc:Choice>
  </mc:AlternateContent>
  <xr:revisionPtr revIDLastSave="0" documentId="13_ncr:1_{73902D72-6CBF-45C9-BD53-5B88BBA94213}" xr6:coauthVersionLast="47" xr6:coauthVersionMax="47" xr10:uidLastSave="{00000000-0000-0000-0000-000000000000}"/>
  <bookViews>
    <workbookView xWindow="-103" yWindow="-103" windowWidth="22149" windowHeight="13200" xr2:uid="{00000000-000D-0000-FFFF-FFFF00000000}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" i="17" l="1"/>
  <c r="A3" i="16"/>
  <c r="A3" i="15"/>
  <c r="A3" i="14"/>
  <c r="A3" i="13"/>
  <c r="A3" i="12"/>
  <c r="A3" i="11"/>
  <c r="A3" i="10"/>
  <c r="A3" i="9"/>
  <c r="B3" i="8"/>
  <c r="A3" i="8"/>
  <c r="A3" i="7"/>
  <c r="A3" i="6"/>
  <c r="A3" i="5"/>
  <c r="C11" i="4"/>
  <c r="C10" i="4"/>
  <c r="C9" i="4"/>
  <c r="C8" i="4"/>
  <c r="A3" i="4"/>
  <c r="A3" i="3"/>
  <c r="A3" i="2"/>
  <c r="C10" i="1"/>
  <c r="C9" i="1"/>
  <c r="C8" i="1"/>
  <c r="C7" i="1"/>
  <c r="A3" i="1"/>
</calcChain>
</file>

<file path=xl/sharedStrings.xml><?xml version="1.0" encoding="utf-8"?>
<sst xmlns="http://schemas.openxmlformats.org/spreadsheetml/2006/main" count="420" uniqueCount="236">
  <si>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</si>
  <si>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</si>
  <si>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</si>
  <si>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</si>
  <si>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</si>
  <si>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</si>
  <si>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</si>
  <si>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</si>
  <si>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</si>
  <si>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</si>
  <si>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</si>
  <si>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</si>
  <si>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</si>
  <si>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</si>
  <si>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</si>
  <si>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</si>
  <si>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</si>
  <si>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</si>
  <si>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</si>
  <si>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</si>
  <si>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</si>
  <si>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</si>
  <si>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</si>
  <si>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</si>
  <si>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</si>
  <si>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</si>
  <si>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</si>
  <si>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</si>
  <si>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</si>
  <si>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</si>
  <si>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</si>
  <si>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</si>
  <si>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</si>
  <si>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</si>
  <si>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</si>
  <si>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</si>
  <si>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</si>
  <si>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</si>
  <si>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</si>
  <si>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</si>
  <si>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</si>
  <si>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</si>
  <si>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</si>
  <si>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</si>
  <si>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380005</t>
  </si>
  <si>
    <t>《云南老年报》社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</si>
  <si>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</si>
  <si>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</si>
  <si>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</si>
  <si>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</si>
  <si>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</si>
  <si>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</si>
  <si>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</si>
  <si>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</si>
  <si>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</si>
  <si>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</si>
  <si>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</si>
  <si>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</si>
  <si>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</si>
  <si>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</si>
  <si>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</si>
  <si>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20799</t>
  </si>
  <si>
    <t>其他文化旅游体育与传媒支出</t>
  </si>
  <si>
    <t>2079999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</si>
  <si>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</si>
  <si>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</si>
  <si>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</si>
  <si>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</si>
  <si>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</si>
  <si>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</si>
  <si>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</si>
  <si>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</si>
  <si>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</si>
  <si>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</si>
  <si>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</si>
  <si>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</si>
  <si>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</si>
  <si>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</si>
  <si>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</si>
  <si>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</si>
  <si>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</si>
  <si>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</si>
  <si>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</si>
  <si>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</si>
  <si>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</si>
  <si>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</si>
  <si>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</si>
  <si>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</si>
  <si>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</si>
  <si>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</si>
  <si>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</si>
  <si>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</si>
  <si>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</si>
  <si>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</si>
  <si>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</si>
  <si>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</si>
  <si>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</si>
  <si>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</si>
  <si>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</si>
  <si>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</si>
  <si>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</si>
  <si>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</si>
  <si>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</si>
  <si>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</si>
  <si>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</si>
  <si>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</si>
  <si>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</si>
  <si>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</si>
  <si>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</si>
  <si>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</si>
  <si>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</si>
  <si>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</si>
  <si>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</si>
  <si>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</si>
  <si>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</si>
  <si>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</si>
  <si>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</si>
  <si>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</si>
  <si>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</si>
  <si>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</si>
  <si>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</si>
  <si>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530000231100001530783</t>
  </si>
  <si>
    <t>30199</t>
  </si>
  <si>
    <t>其他工资福利支出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</si>
  <si>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</si>
  <si>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</si>
  <si>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</si>
  <si>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</si>
  <si>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</si>
  <si>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</si>
  <si>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</si>
  <si>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</si>
  <si>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</si>
  <si>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</si>
  <si>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</si>
  <si>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</si>
  <si>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做好本年度本部门人员、公用经费保障，按规定落实干部职工各项待遇，支持部门正常履职。</t>
  </si>
  <si>
    <t>产出指标</t>
  </si>
  <si>
    <t>数量指标</t>
  </si>
  <si>
    <t>工资社保发放人数</t>
  </si>
  <si>
    <t>&gt;=</t>
  </si>
  <si>
    <t>10</t>
  </si>
  <si>
    <t>人</t>
  </si>
  <si>
    <t>定量指标</t>
  </si>
  <si>
    <t>按单位实际编外员工数发放工资。</t>
  </si>
  <si>
    <t>效益指标</t>
  </si>
  <si>
    <t>经济效益</t>
  </si>
  <si>
    <t>部门运转</t>
  </si>
  <si>
    <t>=</t>
  </si>
  <si>
    <t>正常运转</t>
  </si>
  <si>
    <t>定性指标</t>
  </si>
  <si>
    <t>反映单位运转情况。</t>
  </si>
  <si>
    <t>满意度指标</t>
  </si>
  <si>
    <t>服务对象满意度</t>
  </si>
  <si>
    <t>单位人员满意度</t>
  </si>
  <si>
    <t>90</t>
  </si>
  <si>
    <t>%</t>
  </si>
  <si>
    <t>反映单位人员对工资发放的满意情况。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</si>
  <si>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</si>
  <si>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</si>
  <si>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</si>
  <si>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</si>
  <si>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</si>
  <si>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</si>
  <si>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</si>
  <si>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</si>
  <si>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</si>
  <si>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</si>
  <si>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</si>
  <si>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</si>
  <si>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</si>
  <si>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</si>
  <si>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</si>
  <si>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</si>
  <si>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</si>
  <si>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</si>
  <si>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</si>
  <si>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</si>
  <si>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</si>
  <si>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</si>
  <si>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</si>
  <si>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</si>
  <si>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</si>
  <si>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</si>
  <si>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</si>
  <si>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</si>
  <si>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</si>
  <si>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</si>
  <si>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</si>
  <si>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</si>
  <si>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</si>
  <si>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</si>
  <si>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</si>
  <si>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</si>
  <si>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</si>
  <si>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</si>
  <si>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</si>
  <si>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</si>
  <si>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</si>
  <si>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</si>
  <si>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</si>
  <si>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</si>
  <si>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</si>
  <si>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</si>
  <si>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</si>
  <si>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</si>
  <si>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</si>
  <si>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</si>
  <si>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</si>
  <si>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</si>
  <si>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</si>
  <si>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</si>
  <si>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</si>
  <si>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</si>
  <si>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</si>
  <si>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</si>
  <si>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</si>
  <si>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</si>
  <si>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</si>
  <si>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</si>
  <si>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</si>
  <si>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</si>
  <si>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</si>
  <si>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</si>
  <si>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</si>
  <si>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</si>
  <si>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注：无部门财政拨款，故该表为空。</t>
  </si>
  <si>
    <t>注：无一般公共预算“三公”经费，故该表为空。</t>
  </si>
  <si>
    <t>注：无部门基本支出，故该表为空。</t>
  </si>
  <si>
    <t>注：无部门政府性基金预算支出，故该表为空。</t>
  </si>
  <si>
    <t>注：无部门政府采购预算支出，故该表为空。</t>
  </si>
  <si>
    <t>注：无部门政府购买服务预算，故该表为空。</t>
  </si>
  <si>
    <t>注：无省对下转移支付预算，故该表为空。</t>
  </si>
  <si>
    <t>注：无新增资产，故该表为空。</t>
  </si>
  <si>
    <t>注：无中央转移支付补助项目支出预算，故该表为空。</t>
  </si>
  <si>
    <t>注：无部门项目支出中期规划预算，故该表为空。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</si>
</sst>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32">
    <font>
      <sz val="11"/>
      <color theme="1"/>
      <name val="宋体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b/>
      <sz val="21"/>
      <color rgb="FF000000"/>
      <name val="宋体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sz val="9"/>
      <color theme="1"/>
      <name val="宋体"/>
      <charset val="134"/>
    </font>
    <font>
      <sz val="9"/>
      <color theme="1"/>
      <name val="宋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b/>
      <sz val="19.5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8">
    <xf numFmtId="0" fontId="0" fillId="0" borderId="1"/>
    <xf numFmtId="176" fontId="1" fillId="0" borderId="2">
      <alignment horizontal="right" vertical="center"/>
    </xf>
    <xf numFmtId="49" fontId="1" fillId="0" borderId="2">
      <alignment horizontal="left" vertical="center" wrapText="1"/>
    </xf>
    <xf numFmtId="177" fontId="1" fillId="0" borderId="2">
      <alignment horizontal="right" vertical="center"/>
    </xf>
    <xf numFmtId="178" fontId="1" fillId="0" borderId="2">
      <alignment horizontal="right" vertical="center"/>
    </xf>
    <xf numFmtId="179" fontId="1" fillId="0" borderId="2">
      <alignment horizontal="right" vertical="center"/>
    </xf>
    <xf numFmtId="10" fontId="1" fillId="0" borderId="2">
      <alignment horizontal="right" vertical="center"/>
    </xf>
    <xf numFmtId="180" fontId="1" fillId="0" borderId="2">
      <alignment horizontal="right" vertical="center"/>
    </xf>
  </cellStyleXfs>
  <cellXfs count="227">
    <xf numFmtId="0" fontId="0" fillId="0" borderId="1" xfId="0"/>
    <xf numFmtId="0" fontId="2" fillId="0" borderId="1" xfId="0" applyFont="1" applyAlignment="1">
      <alignment horizontal="right"/>
    </xf>
    <xf numFmtId="0" fontId="5" fillId="0" borderId="1" xfId="0" applyFont="1" applyAlignment="1">
      <alignment horizontal="center" vertical="center"/>
    </xf>
    <xf numFmtId="0" fontId="2" fillId="0" borderId="1" xfId="0" applyFont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4" fontId="2" fillId="0" borderId="2" xfId="0" applyNumberFormat="1" applyFont="1" applyBorder="1" applyAlignment="1">
      <alignment horizontal="right" vertical="center"/>
    </xf>
    <xf numFmtId="49" fontId="7" fillId="0" borderId="2" xfId="2" quotePrefix="1" applyFont="1">
      <alignment horizontal="left" vertical="center" wrapText="1"/>
    </xf>
    <xf numFmtId="4" fontId="2" fillId="0" borderId="7" xfId="0" applyNumberFormat="1" applyFont="1" applyBorder="1" applyAlignment="1">
      <alignment horizontal="right" vertical="center"/>
    </xf>
    <xf numFmtId="4" fontId="2" fillId="0" borderId="2" xfId="0" applyNumberFormat="1" applyFont="1" applyBorder="1" applyAlignment="1" applyProtection="1">
      <alignment horizontal="right" vertical="center"/>
      <protection locked="0"/>
    </xf>
    <xf numFmtId="4" fontId="2" fillId="0" borderId="2" xfId="0" quotePrefix="1" applyNumberFormat="1" applyFont="1" applyBorder="1" applyAlignment="1">
      <alignment horizontal="right" vertical="center"/>
    </xf>
    <xf numFmtId="49" fontId="7" fillId="0" borderId="2" xfId="2" applyFo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4" fontId="8" fillId="0" borderId="2" xfId="0" quotePrefix="1" applyNumberFormat="1" applyFont="1" applyBorder="1" applyAlignment="1">
      <alignment horizontal="right" vertical="center"/>
    </xf>
    <xf numFmtId="0" fontId="8" fillId="0" borderId="7" xfId="0" applyFont="1" applyBorder="1" applyAlignment="1">
      <alignment horizontal="center" vertical="center"/>
    </xf>
    <xf numFmtId="4" fontId="8" fillId="0" borderId="7" xfId="0" applyNumberFormat="1" applyFont="1" applyBorder="1" applyAlignment="1">
      <alignment horizontal="right" vertical="center"/>
    </xf>
    <xf numFmtId="0" fontId="9" fillId="0" borderId="6" xfId="0" applyFont="1" applyBorder="1" applyAlignment="1">
      <alignment horizontal="left" vertical="center"/>
    </xf>
    <xf numFmtId="4" fontId="9" fillId="0" borderId="2" xfId="0" quotePrefix="1" applyNumberFormat="1" applyFont="1" applyBorder="1" applyAlignment="1">
      <alignment horizontal="right" vertical="center"/>
    </xf>
    <xf numFmtId="0" fontId="10" fillId="0" borderId="8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4" fontId="2" fillId="0" borderId="7" xfId="0" applyNumberFormat="1" applyFont="1" applyBorder="1" applyAlignment="1" applyProtection="1">
      <alignment horizontal="right" vertical="center"/>
      <protection locked="0"/>
    </xf>
    <xf numFmtId="0" fontId="8" fillId="0" borderId="6" xfId="0" applyFont="1" applyBorder="1" applyAlignment="1" applyProtection="1">
      <alignment horizontal="center" vertical="center"/>
      <protection locked="0"/>
    </xf>
    <xf numFmtId="4" fontId="8" fillId="0" borderId="2" xfId="0" applyNumberFormat="1" applyFont="1" applyBorder="1" applyAlignment="1">
      <alignment horizontal="right" vertical="center"/>
    </xf>
    <xf numFmtId="4" fontId="8" fillId="0" borderId="7" xfId="0" applyNumberFormat="1" applyFont="1" applyBorder="1" applyAlignment="1" applyProtection="1">
      <alignment horizontal="right" vertical="center"/>
      <protection locked="0"/>
    </xf>
    <xf numFmtId="176" fontId="7" fillId="0" borderId="10" xfId="1" applyFont="1" applyBorder="1">
      <alignment horizontal="right" vertical="center"/>
    </xf>
    <xf numFmtId="0" fontId="12" fillId="0" borderId="1" xfId="0" applyFont="1" applyProtection="1">
      <protection locked="0"/>
    </xf>
    <xf numFmtId="0" fontId="12" fillId="0" borderId="1" xfId="0" applyFont="1" applyAlignment="1" applyProtection="1">
      <alignment horizontal="right" vertical="center"/>
      <protection locked="0"/>
    </xf>
    <xf numFmtId="0" fontId="6" fillId="0" borderId="1" xfId="0" applyFont="1"/>
    <xf numFmtId="0" fontId="6" fillId="0" borderId="1" xfId="0" applyFont="1" applyProtection="1">
      <protection locked="0"/>
    </xf>
    <xf numFmtId="0" fontId="12" fillId="0" borderId="1" xfId="0" applyFont="1" applyAlignment="1" applyProtection="1">
      <alignment horizontal="right"/>
      <protection locked="0"/>
    </xf>
    <xf numFmtId="0" fontId="12" fillId="0" borderId="16" xfId="0" applyFont="1" applyBorder="1" applyAlignment="1" applyProtection="1">
      <alignment horizontal="center" vertical="center" wrapText="1"/>
      <protection locked="0"/>
    </xf>
    <xf numFmtId="0" fontId="12" fillId="0" borderId="3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left" vertical="center" wrapText="1"/>
    </xf>
    <xf numFmtId="176" fontId="7" fillId="0" borderId="2" xfId="1" applyFont="1">
      <alignment horizontal="right"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right" vertical="center"/>
      <protection locked="0"/>
    </xf>
    <xf numFmtId="4" fontId="14" fillId="0" borderId="7" xfId="0" applyNumberFormat="1" applyFont="1" applyBorder="1" applyAlignment="1">
      <alignment horizontal="right" vertical="center"/>
    </xf>
    <xf numFmtId="4" fontId="15" fillId="0" borderId="7" xfId="0" applyNumberFormat="1" applyFont="1" applyBorder="1" applyAlignment="1" applyProtection="1">
      <alignment horizontal="right" vertical="center"/>
      <protection locked="0"/>
    </xf>
    <xf numFmtId="4" fontId="14" fillId="0" borderId="7" xfId="0" applyNumberFormat="1" applyFont="1" applyBorder="1" applyAlignment="1" applyProtection="1">
      <alignment horizontal="right" vertical="center"/>
      <protection locked="0"/>
    </xf>
    <xf numFmtId="0" fontId="12" fillId="0" borderId="1" xfId="0" applyFont="1" applyAlignment="1">
      <alignment horizontal="right" vertical="center"/>
    </xf>
    <xf numFmtId="0" fontId="2" fillId="0" borderId="1" xfId="0" applyFont="1" applyAlignment="1" applyProtection="1">
      <alignment horizontal="left" vertical="center" wrapText="1"/>
      <protection locked="0"/>
    </xf>
    <xf numFmtId="0" fontId="6" fillId="0" borderId="1" xfId="0" applyFont="1" applyAlignment="1">
      <alignment horizontal="left" vertical="center" wrapText="1"/>
    </xf>
    <xf numFmtId="0" fontId="6" fillId="0" borderId="1" xfId="0" applyFont="1" applyAlignment="1">
      <alignment wrapText="1"/>
    </xf>
    <xf numFmtId="0" fontId="12" fillId="0" borderId="1" xfId="0" applyFont="1" applyAlignment="1">
      <alignment horizontal="right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wrapText="1" indent="2"/>
    </xf>
    <xf numFmtId="0" fontId="6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/>
    </xf>
    <xf numFmtId="4" fontId="9" fillId="0" borderId="7" xfId="0" applyNumberFormat="1" applyFont="1" applyBorder="1" applyAlignment="1" applyProtection="1">
      <alignment horizontal="right" vertical="center"/>
      <protection locked="0"/>
    </xf>
    <xf numFmtId="49" fontId="10" fillId="0" borderId="2" xfId="2" applyFont="1">
      <alignment horizontal="left" vertical="center" wrapText="1"/>
    </xf>
    <xf numFmtId="0" fontId="11" fillId="0" borderId="8" xfId="0" applyFont="1" applyBorder="1" applyAlignment="1">
      <alignment vertical="center"/>
    </xf>
    <xf numFmtId="0" fontId="17" fillId="0" borderId="8" xfId="0" applyFont="1" applyBorder="1" applyAlignment="1">
      <alignment vertical="center"/>
    </xf>
    <xf numFmtId="4" fontId="9" fillId="0" borderId="7" xfId="0" applyNumberFormat="1" applyFont="1" applyBorder="1" applyAlignment="1">
      <alignment horizontal="right" vertical="center"/>
    </xf>
    <xf numFmtId="0" fontId="8" fillId="0" borderId="7" xfId="0" applyFont="1" applyBorder="1" applyAlignment="1" applyProtection="1">
      <alignment horizontal="center" vertical="center"/>
      <protection locked="0"/>
    </xf>
    <xf numFmtId="0" fontId="17" fillId="0" borderId="8" xfId="0" applyFont="1" applyBorder="1" applyAlignment="1">
      <alignment horizontal="left" vertical="center"/>
    </xf>
    <xf numFmtId="0" fontId="12" fillId="0" borderId="1" xfId="0" applyFont="1" applyAlignment="1">
      <alignment vertical="top"/>
    </xf>
    <xf numFmtId="49" fontId="6" fillId="0" borderId="6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12" fillId="0" borderId="1" xfId="0" applyFont="1" applyAlignment="1">
      <alignment horizontal="center" wrapText="1"/>
    </xf>
    <xf numFmtId="0" fontId="12" fillId="0" borderId="1" xfId="0" applyFont="1" applyAlignment="1">
      <alignment wrapText="1"/>
    </xf>
    <xf numFmtId="0" fontId="12" fillId="0" borderId="1" xfId="0" applyFont="1" applyAlignment="1">
      <alignment horizontal="right" wrapText="1"/>
    </xf>
    <xf numFmtId="0" fontId="20" fillId="0" borderId="7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right" vertical="center"/>
    </xf>
    <xf numFmtId="49" fontId="12" fillId="0" borderId="1" xfId="0" applyNumberFormat="1" applyFont="1"/>
    <xf numFmtId="0" fontId="6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/>
    </xf>
    <xf numFmtId="49" fontId="23" fillId="0" borderId="2" xfId="0" applyNumberFormat="1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/>
    </xf>
    <xf numFmtId="4" fontId="2" fillId="0" borderId="7" xfId="0" applyNumberFormat="1" applyFont="1" applyBorder="1" applyAlignment="1" applyProtection="1">
      <alignment horizontal="right" vertical="center" wrapText="1"/>
      <protection locked="0"/>
    </xf>
    <xf numFmtId="0" fontId="2" fillId="0" borderId="1" xfId="0" applyFont="1" applyAlignment="1" applyProtection="1">
      <alignment horizontal="right" vertical="center"/>
      <protection locked="0"/>
    </xf>
    <xf numFmtId="0" fontId="6" fillId="0" borderId="7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left"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7" xfId="0" applyFont="1" applyBorder="1" applyAlignment="1" applyProtection="1">
      <alignment horizontal="center" vertical="center"/>
      <protection locked="0"/>
    </xf>
    <xf numFmtId="0" fontId="25" fillId="0" borderId="7" xfId="0" applyFont="1" applyBorder="1" applyAlignment="1" applyProtection="1">
      <alignment horizontal="left" vertical="center" wrapText="1"/>
      <protection locked="0"/>
    </xf>
    <xf numFmtId="0" fontId="25" fillId="0" borderId="7" xfId="0" applyFont="1" applyBorder="1" applyAlignment="1">
      <alignment horizontal="left" vertical="center" wrapText="1"/>
    </xf>
    <xf numFmtId="0" fontId="26" fillId="0" borderId="7" xfId="0" applyFont="1" applyBorder="1" applyAlignment="1">
      <alignment horizontal="left" vertical="center" wrapText="1"/>
    </xf>
    <xf numFmtId="0" fontId="2" fillId="0" borderId="1" xfId="0" applyFont="1" applyAlignment="1" applyProtection="1">
      <alignment horizontal="right"/>
      <protection locked="0"/>
    </xf>
    <xf numFmtId="0" fontId="6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right" vertical="center"/>
    </xf>
    <xf numFmtId="0" fontId="2" fillId="0" borderId="16" xfId="0" applyFont="1" applyBorder="1" applyAlignment="1">
      <alignment horizontal="center" vertical="center" wrapText="1"/>
    </xf>
    <xf numFmtId="180" fontId="7" fillId="0" borderId="2" xfId="7" applyFont="1" applyAlignment="1">
      <alignment horizontal="center" vertical="center"/>
    </xf>
    <xf numFmtId="0" fontId="2" fillId="0" borderId="1" xfId="0" applyFont="1" applyAlignment="1" applyProtection="1">
      <alignment vertical="top" wrapText="1"/>
      <protection locked="0"/>
    </xf>
    <xf numFmtId="0" fontId="2" fillId="0" borderId="1" xfId="0" applyFont="1" applyAlignment="1" applyProtection="1">
      <alignment horizontal="right" vertical="center" wrapText="1"/>
      <protection locked="0"/>
    </xf>
    <xf numFmtId="0" fontId="2" fillId="0" borderId="1" xfId="0" applyFont="1" applyAlignment="1">
      <alignment horizontal="right" vertical="center" wrapText="1"/>
    </xf>
    <xf numFmtId="0" fontId="2" fillId="0" borderId="1" xfId="0" applyFont="1" applyAlignment="1" applyProtection="1">
      <alignment horizontal="right" wrapText="1"/>
      <protection locked="0"/>
    </xf>
    <xf numFmtId="0" fontId="2" fillId="0" borderId="1" xfId="0" applyFont="1" applyAlignment="1">
      <alignment horizontal="right" wrapText="1"/>
    </xf>
    <xf numFmtId="4" fontId="14" fillId="0" borderId="16" xfId="0" applyNumberFormat="1" applyFont="1" applyBorder="1" applyAlignment="1" applyProtection="1">
      <alignment horizontal="right" vertical="center"/>
      <protection locked="0"/>
    </xf>
    <xf numFmtId="4" fontId="2" fillId="0" borderId="16" xfId="0" applyNumberFormat="1" applyFont="1" applyBorder="1" applyAlignment="1" applyProtection="1">
      <alignment horizontal="right" vertical="center"/>
      <protection locked="0"/>
    </xf>
    <xf numFmtId="0" fontId="6" fillId="0" borderId="13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right" vertical="center"/>
    </xf>
    <xf numFmtId="49" fontId="1" fillId="0" borderId="10" xfId="2" applyBorder="1">
      <alignment horizontal="left" vertical="center" wrapText="1"/>
    </xf>
    <xf numFmtId="49" fontId="1" fillId="0" borderId="10" xfId="2" applyBorder="1" applyAlignment="1">
      <alignment horizontal="right" vertical="center" wrapText="1"/>
    </xf>
    <xf numFmtId="49" fontId="28" fillId="0" borderId="10" xfId="2" applyFont="1" applyBorder="1">
      <alignment horizontal="left" vertical="center" wrapText="1"/>
    </xf>
    <xf numFmtId="49" fontId="29" fillId="0" borderId="2" xfId="2" applyFont="1" applyAlignment="1">
      <alignment horizontal="center" vertical="center" wrapText="1"/>
    </xf>
    <xf numFmtId="49" fontId="30" fillId="0" borderId="2" xfId="2" applyFont="1" applyAlignment="1">
      <alignment horizontal="center" vertical="center" wrapText="1"/>
    </xf>
    <xf numFmtId="49" fontId="29" fillId="0" borderId="2" xfId="2" applyFont="1">
      <alignment horizontal="left" vertical="center" wrapText="1"/>
    </xf>
    <xf numFmtId="180" fontId="1" fillId="0" borderId="2" xfId="7">
      <alignment horizontal="right" vertical="center"/>
    </xf>
    <xf numFmtId="176" fontId="1" fillId="0" borderId="2" xfId="1">
      <alignment horizontal="right" vertical="center"/>
    </xf>
    <xf numFmtId="0" fontId="2" fillId="0" borderId="7" xfId="0" applyFont="1" applyBorder="1" applyAlignment="1" applyProtection="1">
      <alignment horizontal="left" vertical="center" wrapText="1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3" fillId="0" borderId="1" xfId="0" applyFont="1" applyAlignment="1">
      <alignment horizontal="center" vertical="center"/>
    </xf>
    <xf numFmtId="0" fontId="4" fillId="0" borderId="1" xfId="0" applyFont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1" xfId="0" quotePrefix="1" applyFont="1" applyAlignment="1">
      <alignment horizontal="left" vertical="center"/>
    </xf>
    <xf numFmtId="0" fontId="5" fillId="0" borderId="1" xfId="0" applyFont="1" applyAlignment="1">
      <alignment horizontal="center" vertical="center"/>
    </xf>
    <xf numFmtId="0" fontId="0" fillId="0" borderId="1" xfId="0"/>
    <xf numFmtId="0" fontId="12" fillId="0" borderId="1" xfId="0" applyFont="1" applyAlignment="1" applyProtection="1">
      <alignment horizontal="right"/>
      <protection locked="0"/>
    </xf>
    <xf numFmtId="0" fontId="2" fillId="0" borderId="1" xfId="0" applyFont="1" applyAlignment="1">
      <alignment horizontal="left" vertical="center"/>
    </xf>
    <xf numFmtId="0" fontId="6" fillId="0" borderId="1" xfId="0" applyFont="1"/>
    <xf numFmtId="0" fontId="12" fillId="0" borderId="12" xfId="0" applyFont="1" applyBorder="1" applyAlignment="1" applyProtection="1">
      <alignment horizontal="center" vertical="center" wrapText="1"/>
      <protection locked="0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>
      <alignment horizontal="center" vertical="center" wrapText="1"/>
    </xf>
    <xf numFmtId="0" fontId="12" fillId="0" borderId="11" xfId="0" applyFont="1" applyBorder="1" applyAlignment="1" applyProtection="1">
      <alignment horizontal="center" vertical="center" wrapText="1"/>
      <protection locked="0"/>
    </xf>
    <xf numFmtId="0" fontId="12" fillId="0" borderId="14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5" xfId="0" applyFont="1" applyBorder="1" applyAlignment="1" applyProtection="1">
      <alignment horizontal="center" vertical="center"/>
      <protection locked="0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12" fillId="0" borderId="1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1" xfId="0" applyFont="1" applyAlignment="1" applyProtection="1">
      <alignment horizontal="right" vertical="center"/>
      <protection locked="0"/>
    </xf>
    <xf numFmtId="0" fontId="3" fillId="0" borderId="1" xfId="0" applyFont="1" applyAlignment="1" applyProtection="1">
      <alignment horizontal="center" vertical="center"/>
      <protection locked="0"/>
    </xf>
    <xf numFmtId="0" fontId="4" fillId="0" borderId="1" xfId="0" applyFont="1" applyAlignment="1">
      <alignment horizontal="center" vertical="center"/>
    </xf>
    <xf numFmtId="0" fontId="4" fillId="0" borderId="1" xfId="0" applyFont="1" applyAlignment="1" applyProtection="1">
      <alignment horizontal="center" vertical="center"/>
      <protection locked="0"/>
    </xf>
    <xf numFmtId="0" fontId="13" fillId="0" borderId="17" xfId="0" applyFont="1" applyBorder="1" applyAlignment="1">
      <alignment horizontal="center" vertical="center" wrapText="1"/>
    </xf>
    <xf numFmtId="0" fontId="12" fillId="0" borderId="16" xfId="0" applyFont="1" applyBorder="1" applyAlignment="1" applyProtection="1">
      <alignment horizontal="center" vertical="center" wrapText="1"/>
      <protection locked="0"/>
    </xf>
    <xf numFmtId="0" fontId="2" fillId="0" borderId="1" xfId="0" applyFont="1" applyAlignment="1" applyProtection="1">
      <alignment horizontal="left" vertical="center" wrapText="1"/>
      <protection locked="0"/>
    </xf>
    <xf numFmtId="0" fontId="6" fillId="0" borderId="1" xfId="0" applyFont="1" applyAlignment="1">
      <alignment horizontal="left" vertical="center" wrapText="1"/>
    </xf>
    <xf numFmtId="0" fontId="6" fillId="0" borderId="1" xfId="0" applyFont="1" applyAlignment="1">
      <alignment wrapText="1"/>
    </xf>
    <xf numFmtId="0" fontId="12" fillId="0" borderId="2" xfId="0" applyFont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6" fillId="0" borderId="1" xfId="0" applyFont="1" applyAlignment="1">
      <alignment horizontal="center" vertical="center"/>
    </xf>
    <xf numFmtId="0" fontId="2" fillId="0" borderId="1" xfId="0" applyFont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 wrapText="1"/>
    </xf>
    <xf numFmtId="0" fontId="18" fillId="0" borderId="1" xfId="0" applyFont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9" fillId="0" borderId="1" xfId="0" applyFont="1" applyAlignment="1">
      <alignment horizontal="center" vertical="center" wrapText="1"/>
    </xf>
    <xf numFmtId="0" fontId="2" fillId="0" borderId="1" xfId="0" quotePrefix="1" applyFont="1" applyAlignment="1" applyProtection="1">
      <alignment horizontal="left" vertical="center"/>
      <protection locked="0"/>
    </xf>
    <xf numFmtId="0" fontId="12" fillId="0" borderId="1" xfId="0" applyFont="1" applyAlignment="1">
      <alignment horizontal="center" wrapText="1"/>
    </xf>
    <xf numFmtId="0" fontId="12" fillId="0" borderId="1" xfId="0" applyFont="1" applyAlignment="1">
      <alignment wrapText="1"/>
    </xf>
    <xf numFmtId="0" fontId="6" fillId="0" borderId="13" xfId="0" applyFont="1" applyBorder="1" applyAlignment="1">
      <alignment horizontal="center" vertical="center" wrapText="1"/>
    </xf>
    <xf numFmtId="0" fontId="12" fillId="0" borderId="3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1" xfId="0" applyFont="1" applyAlignment="1">
      <alignment horizontal="left" vertical="center"/>
    </xf>
    <xf numFmtId="0" fontId="2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 wrapText="1"/>
    </xf>
    <xf numFmtId="0" fontId="24" fillId="0" borderId="1" xfId="0" quotePrefix="1" applyFont="1" applyAlignment="1">
      <alignment horizontal="left" vertical="center"/>
    </xf>
    <xf numFmtId="0" fontId="24" fillId="0" borderId="1" xfId="0" applyFont="1" applyAlignment="1">
      <alignment horizontal="left" vertical="center"/>
    </xf>
    <xf numFmtId="0" fontId="25" fillId="0" borderId="2" xfId="0" applyFont="1" applyBorder="1" applyAlignment="1">
      <alignment horizontal="left" vertical="center" wrapText="1" indent="1"/>
    </xf>
    <xf numFmtId="0" fontId="25" fillId="0" borderId="7" xfId="0" applyFont="1" applyBorder="1" applyAlignment="1" applyProtection="1">
      <alignment horizontal="left" vertical="center" wrapText="1"/>
      <protection locked="0"/>
    </xf>
    <xf numFmtId="0" fontId="2" fillId="0" borderId="18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right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3" fillId="0" borderId="1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6" fillId="0" borderId="14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>
      <alignment horizontal="left" vertical="center"/>
    </xf>
    <xf numFmtId="0" fontId="4" fillId="0" borderId="1" xfId="0" applyFont="1" applyAlignment="1">
      <alignment horizontal="center" vertical="center" wrapText="1"/>
    </xf>
    <xf numFmtId="0" fontId="4" fillId="0" borderId="1" xfId="0" applyFont="1" applyAlignment="1" applyProtection="1">
      <alignment horizontal="center" vertical="center" wrapText="1"/>
      <protection locked="0"/>
    </xf>
    <xf numFmtId="0" fontId="2" fillId="0" borderId="1" xfId="0" quotePrefix="1" applyFont="1" applyAlignment="1">
      <alignment horizontal="left" vertical="center" wrapText="1"/>
    </xf>
    <xf numFmtId="0" fontId="12" fillId="0" borderId="1" xfId="0" applyFont="1" applyAlignment="1">
      <alignment horizontal="right" wrapText="1"/>
    </xf>
    <xf numFmtId="49" fontId="27" fillId="0" borderId="10" xfId="2" applyFont="1" applyBorder="1" applyAlignment="1">
      <alignment horizontal="center" vertical="center" wrapText="1"/>
    </xf>
    <xf numFmtId="49" fontId="29" fillId="0" borderId="2" xfId="2" applyFont="1" applyAlignment="1">
      <alignment horizontal="center" vertical="center" wrapText="1"/>
    </xf>
    <xf numFmtId="49" fontId="29" fillId="0" borderId="2" xfId="2" applyFont="1">
      <alignment horizontal="left" vertical="center" wrapText="1"/>
    </xf>
    <xf numFmtId="180" fontId="1" fillId="0" borderId="2" xfId="0" applyNumberFormat="1" applyFont="1" applyBorder="1" applyAlignment="1">
      <alignment horizontal="left" vertical="center"/>
    </xf>
    <xf numFmtId="176" fontId="1" fillId="0" borderId="2" xfId="0" applyNumberFormat="1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0" fillId="0" borderId="1" xfId="0" applyAlignment="1">
      <alignment horizontal="left"/>
    </xf>
  </cellXfs>
  <cellStyles count="9">
    <cellStyle name="DateStyle" xfId="4" xr:uid="{00000000-0005-0000-0000-000005000000}"/>
    <cellStyle name="DateTimeStyle" xfId="5" xr:uid="{00000000-0005-0000-0000-000006000000}"/>
    <cellStyle name="IntegralNumberStyle" xfId="7" xr:uid="{00000000-0005-0000-0000-000008000000}"/>
    <cellStyle name="MoneyStyle" xfId="1" xr:uid="{00000000-0005-0000-0000-000003000000}"/>
    <cellStyle name="NumberStyle" xfId="1" xr:uid="{00000000-0005-0000-0000-000001000000}"/>
    <cellStyle name="PercentStyle" xfId="6" xr:uid="{00000000-0005-0000-0000-000007000000}"/>
    <cellStyle name="TextStyle" xfId="2" xr:uid="{00000000-0005-0000-0000-000002000000}"/>
    <cellStyle name="TimeStyle" xfId="3" xr:uid="{00000000-0005-0000-0000-000004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502EE-7918-1E68-9D58-297B5D4006A8}">
  <sheetPr>
    <outlinePr summaryRight="0"/>
  </sheetPr>
  <dimension ref="A1:D21"/>
  <sheetViews>
    <sheetView showZeros="0" tabSelected="1" workbookViewId="0">
      <selection activeCell="B12" sqref="B12"/>
    </sheetView>
  </sheetViews>
  <sheetFormatPr defaultColWidth="8" defaultRowHeight="14.25" customHeight="1"/>
  <cols>
    <col min="1" max="1" width="39.53515625" customWidth="1"/>
    <col min="2" max="2" width="46.3046875" customWidth="1"/>
    <col min="3" max="3" width="40.3828125" customWidth="1"/>
    <col min="4" max="4" width="50.15234375" customWidth="1"/>
  </cols>
  <sheetData>
    <row r="1" spans="1:4" ht="12" customHeight="1">
      <c r="D1" s="1" t="s">
        <v>0</v>
      </c>
    </row>
    <row r="2" spans="1:4" ht="36" customHeight="1">
      <c r="A2" s="124" t="s">
        <v>1</v>
      </c>
      <c r="B2" s="125"/>
      <c r="C2" s="125"/>
      <c r="D2" s="125"/>
    </row>
    <row r="3" spans="1:4" ht="21" customHeight="1">
      <c r="A3" s="130" t="str">
        <f>"单位名称："&amp;"《云南老年报》社"</f>
        <v>单位名称：《云南老年报》社</v>
      </c>
      <c r="B3" s="131"/>
      <c r="C3" s="2"/>
      <c r="D3" s="3" t="s">
        <v>2</v>
      </c>
    </row>
    <row r="4" spans="1:4" ht="19.5" customHeight="1">
      <c r="A4" s="126" t="s">
        <v>3</v>
      </c>
      <c r="B4" s="127"/>
      <c r="C4" s="126" t="s">
        <v>4</v>
      </c>
      <c r="D4" s="127"/>
    </row>
    <row r="5" spans="1:4" ht="19.5" customHeight="1">
      <c r="A5" s="128" t="s">
        <v>5</v>
      </c>
      <c r="B5" s="128" t="s">
        <v>6</v>
      </c>
      <c r="C5" s="128" t="s">
        <v>7</v>
      </c>
      <c r="D5" s="128" t="s">
        <v>6</v>
      </c>
    </row>
    <row r="6" spans="1:4" ht="19.5" customHeight="1">
      <c r="A6" s="129"/>
      <c r="B6" s="129"/>
      <c r="C6" s="129"/>
      <c r="D6" s="129"/>
    </row>
    <row r="7" spans="1:4" ht="25.4" customHeight="1">
      <c r="A7" s="7" t="s">
        <v>8</v>
      </c>
      <c r="B7" s="8"/>
      <c r="C7" s="9" t="str">
        <f>"一"&amp;"、"&amp;"文化旅游体育与传媒支出"</f>
        <v>一、文化旅游体育与传媒支出</v>
      </c>
      <c r="D7" s="10">
        <v>2630000</v>
      </c>
    </row>
    <row r="8" spans="1:4" ht="25.4" customHeight="1">
      <c r="A8" s="7" t="s">
        <v>9</v>
      </c>
      <c r="B8" s="8"/>
      <c r="C8" s="9" t="str">
        <f>"二"&amp;"、"&amp;"社会保障和就业支出"</f>
        <v>二、社会保障和就业支出</v>
      </c>
      <c r="D8" s="10"/>
    </row>
    <row r="9" spans="1:4" ht="25.4" customHeight="1">
      <c r="A9" s="7" t="s">
        <v>10</v>
      </c>
      <c r="B9" s="8"/>
      <c r="C9" s="9" t="str">
        <f>"三"&amp;"、"&amp;"卫生健康支出"</f>
        <v>三、卫生健康支出</v>
      </c>
      <c r="D9" s="10"/>
    </row>
    <row r="10" spans="1:4" ht="25.4" customHeight="1">
      <c r="A10" s="7" t="s">
        <v>11</v>
      </c>
      <c r="B10" s="11"/>
      <c r="C10" s="9" t="str">
        <f>"四"&amp;"、"&amp;"住房保障支出"</f>
        <v>四、住房保障支出</v>
      </c>
      <c r="D10" s="10"/>
    </row>
    <row r="11" spans="1:4" ht="25.4" customHeight="1">
      <c r="A11" s="7" t="s">
        <v>12</v>
      </c>
      <c r="B11" s="12">
        <v>2630000</v>
      </c>
      <c r="C11" s="13"/>
      <c r="D11" s="10"/>
    </row>
    <row r="12" spans="1:4" ht="25.4" customHeight="1">
      <c r="A12" s="7" t="s">
        <v>13</v>
      </c>
      <c r="B12" s="11"/>
      <c r="C12" s="13"/>
      <c r="D12" s="10"/>
    </row>
    <row r="13" spans="1:4" ht="25.4" customHeight="1">
      <c r="A13" s="7" t="s">
        <v>14</v>
      </c>
      <c r="B13" s="11">
        <v>2630000</v>
      </c>
      <c r="C13" s="13"/>
      <c r="D13" s="10"/>
    </row>
    <row r="14" spans="1:4" ht="25.4" customHeight="1">
      <c r="A14" s="7" t="s">
        <v>15</v>
      </c>
      <c r="B14" s="11"/>
      <c r="C14" s="13"/>
      <c r="D14" s="10"/>
    </row>
    <row r="15" spans="1:4" ht="25.4" customHeight="1">
      <c r="A15" s="14" t="s">
        <v>16</v>
      </c>
      <c r="B15" s="11"/>
      <c r="C15" s="13"/>
      <c r="D15" s="10"/>
    </row>
    <row r="16" spans="1:4" ht="25.4" customHeight="1">
      <c r="A16" s="14" t="s">
        <v>17</v>
      </c>
      <c r="B16" s="8"/>
      <c r="C16" s="13"/>
      <c r="D16" s="10"/>
    </row>
    <row r="17" spans="1:4" ht="25.4" customHeight="1">
      <c r="A17" s="15" t="s">
        <v>18</v>
      </c>
      <c r="B17" s="16">
        <v>2630000</v>
      </c>
      <c r="C17" s="17" t="s">
        <v>19</v>
      </c>
      <c r="D17" s="18">
        <v>2630000</v>
      </c>
    </row>
    <row r="18" spans="1:4" ht="25.4" customHeight="1">
      <c r="A18" s="19" t="s">
        <v>20</v>
      </c>
      <c r="B18" s="20"/>
      <c r="C18" s="21" t="s">
        <v>21</v>
      </c>
      <c r="D18" s="22"/>
    </row>
    <row r="19" spans="1:4" ht="25.4" customHeight="1">
      <c r="A19" s="23" t="s">
        <v>22</v>
      </c>
      <c r="B19" s="8"/>
      <c r="C19" s="24" t="s">
        <v>22</v>
      </c>
      <c r="D19" s="25"/>
    </row>
    <row r="20" spans="1:4" ht="25.4" customHeight="1">
      <c r="A20" s="23" t="s">
        <v>23</v>
      </c>
      <c r="B20" s="8"/>
      <c r="C20" s="24" t="s">
        <v>23</v>
      </c>
      <c r="D20" s="25"/>
    </row>
    <row r="21" spans="1:4" ht="25.4" customHeight="1">
      <c r="A21" s="26" t="s">
        <v>24</v>
      </c>
      <c r="B21" s="27">
        <v>2630000</v>
      </c>
      <c r="C21" s="17" t="s">
        <v>25</v>
      </c>
      <c r="D21" s="28">
        <v>2630000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3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96AC9-F6C8-1238-CB98-921910F03788}">
  <sheetPr>
    <outlinePr summaryRight="0"/>
  </sheetPr>
  <dimension ref="A1:S9"/>
  <sheetViews>
    <sheetView showZeros="0" workbookViewId="0"/>
  </sheetViews>
  <sheetFormatPr defaultColWidth="8" defaultRowHeight="14.25" customHeight="1"/>
  <cols>
    <col min="1" max="1" width="21.15234375" customWidth="1"/>
    <col min="2" max="2" width="35.3046875" customWidth="1"/>
    <col min="3" max="19" width="16.15234375" customWidth="1"/>
  </cols>
  <sheetData>
    <row r="1" spans="1:19" ht="12" customHeight="1">
      <c r="A1" s="29"/>
      <c r="J1" s="30"/>
      <c r="N1" s="132"/>
      <c r="R1" s="149" t="s">
        <v>26</v>
      </c>
      <c r="S1" s="132"/>
    </row>
    <row r="2" spans="1:19" ht="36" customHeight="1">
      <c r="A2" s="150" t="s">
        <v>27</v>
      </c>
      <c r="B2" s="151"/>
      <c r="C2" s="151"/>
      <c r="D2" s="151"/>
      <c r="E2" s="151"/>
      <c r="F2" s="151"/>
      <c r="G2" s="151"/>
      <c r="H2" s="151"/>
      <c r="I2" s="151"/>
      <c r="J2" s="152"/>
      <c r="K2" s="151"/>
      <c r="L2" s="151"/>
      <c r="M2" s="151"/>
      <c r="N2" s="151"/>
      <c r="O2" s="151"/>
      <c r="P2" s="151"/>
      <c r="Q2" s="151"/>
      <c r="R2" s="151"/>
      <c r="S2" s="151"/>
    </row>
    <row r="3" spans="1:19" ht="20.25" customHeight="1">
      <c r="A3" s="134" t="str">
        <f>"单位名称："&amp;"《云南老年报》社"</f>
        <v>单位名称：《云南老年报》社</v>
      </c>
      <c r="B3" s="135"/>
      <c r="C3" s="135"/>
      <c r="D3" s="135"/>
      <c r="E3" s="32"/>
      <c r="F3" s="32"/>
      <c r="G3" s="32"/>
      <c r="H3" s="32"/>
      <c r="I3" s="32"/>
      <c r="J3" s="33"/>
      <c r="K3" s="32"/>
      <c r="L3" s="32"/>
      <c r="M3" s="32"/>
      <c r="N3" s="133"/>
      <c r="O3" s="34"/>
      <c r="P3" s="34"/>
      <c r="Q3" s="34"/>
      <c r="R3" s="133" t="s">
        <v>2</v>
      </c>
      <c r="S3" s="133" t="s">
        <v>2</v>
      </c>
    </row>
    <row r="4" spans="1:19" ht="18.75" customHeight="1">
      <c r="A4" s="146" t="s">
        <v>28</v>
      </c>
      <c r="B4" s="140" t="s">
        <v>29</v>
      </c>
      <c r="C4" s="140" t="s">
        <v>30</v>
      </c>
      <c r="D4" s="136" t="s">
        <v>31</v>
      </c>
      <c r="E4" s="137"/>
      <c r="F4" s="137"/>
      <c r="G4" s="137"/>
      <c r="H4" s="137"/>
      <c r="I4" s="137"/>
      <c r="J4" s="138"/>
      <c r="K4" s="137"/>
      <c r="L4" s="137"/>
      <c r="M4" s="137"/>
      <c r="N4" s="139"/>
      <c r="O4" s="139" t="s">
        <v>20</v>
      </c>
      <c r="P4" s="139"/>
      <c r="Q4" s="139"/>
      <c r="R4" s="139"/>
      <c r="S4" s="139"/>
    </row>
    <row r="5" spans="1:19" ht="18" customHeight="1">
      <c r="A5" s="147"/>
      <c r="B5" s="141"/>
      <c r="C5" s="141"/>
      <c r="D5" s="141" t="s">
        <v>32</v>
      </c>
      <c r="E5" s="141" t="s">
        <v>33</v>
      </c>
      <c r="F5" s="141" t="s">
        <v>34</v>
      </c>
      <c r="G5" s="141" t="s">
        <v>35</v>
      </c>
      <c r="H5" s="141" t="s">
        <v>36</v>
      </c>
      <c r="I5" s="143" t="s">
        <v>37</v>
      </c>
      <c r="J5" s="144"/>
      <c r="K5" s="143" t="s">
        <v>38</v>
      </c>
      <c r="L5" s="143" t="s">
        <v>39</v>
      </c>
      <c r="M5" s="143" t="s">
        <v>40</v>
      </c>
      <c r="N5" s="145" t="s">
        <v>41</v>
      </c>
      <c r="O5" s="153" t="s">
        <v>32</v>
      </c>
      <c r="P5" s="153" t="s">
        <v>33</v>
      </c>
      <c r="Q5" s="153" t="s">
        <v>34</v>
      </c>
      <c r="R5" s="153" t="s">
        <v>35</v>
      </c>
      <c r="S5" s="153" t="s">
        <v>42</v>
      </c>
    </row>
    <row r="6" spans="1:19" ht="29.25" customHeight="1">
      <c r="A6" s="148"/>
      <c r="B6" s="142"/>
      <c r="C6" s="142"/>
      <c r="D6" s="142"/>
      <c r="E6" s="142"/>
      <c r="F6" s="142"/>
      <c r="G6" s="142"/>
      <c r="H6" s="142"/>
      <c r="I6" s="35" t="s">
        <v>32</v>
      </c>
      <c r="J6" s="35" t="s">
        <v>43</v>
      </c>
      <c r="K6" s="35" t="s">
        <v>38</v>
      </c>
      <c r="L6" s="35" t="s">
        <v>39</v>
      </c>
      <c r="M6" s="35" t="s">
        <v>40</v>
      </c>
      <c r="N6" s="35" t="s">
        <v>41</v>
      </c>
      <c r="O6" s="154"/>
      <c r="P6" s="154"/>
      <c r="Q6" s="154"/>
      <c r="R6" s="154"/>
      <c r="S6" s="154"/>
    </row>
    <row r="7" spans="1:19" ht="16.5" customHeight="1">
      <c r="A7" s="36">
        <v>1</v>
      </c>
      <c r="B7" s="37">
        <v>2</v>
      </c>
      <c r="C7" s="37">
        <v>3</v>
      </c>
      <c r="D7" s="37">
        <v>4</v>
      </c>
      <c r="E7" s="36">
        <v>5</v>
      </c>
      <c r="F7" s="37">
        <v>6</v>
      </c>
      <c r="G7" s="37">
        <v>7</v>
      </c>
      <c r="H7" s="36">
        <v>8</v>
      </c>
      <c r="I7" s="37">
        <v>9</v>
      </c>
      <c r="J7" s="38">
        <v>10</v>
      </c>
      <c r="K7" s="38">
        <v>11</v>
      </c>
      <c r="L7" s="39">
        <v>12</v>
      </c>
      <c r="M7" s="38">
        <v>13</v>
      </c>
      <c r="N7" s="38">
        <v>14</v>
      </c>
      <c r="O7" s="38">
        <v>15</v>
      </c>
      <c r="P7" s="38">
        <v>16</v>
      </c>
      <c r="Q7" s="38">
        <v>17</v>
      </c>
      <c r="R7" s="38">
        <v>18</v>
      </c>
      <c r="S7" s="38">
        <v>19</v>
      </c>
    </row>
    <row r="8" spans="1:19" ht="31.4" customHeight="1">
      <c r="A8" s="40" t="s">
        <v>44</v>
      </c>
      <c r="B8" s="40" t="s">
        <v>45</v>
      </c>
      <c r="C8" s="41">
        <v>2630000</v>
      </c>
      <c r="D8" s="10">
        <v>2630000</v>
      </c>
      <c r="E8" s="25"/>
      <c r="F8" s="25"/>
      <c r="G8" s="25"/>
      <c r="H8" s="25"/>
      <c r="I8" s="25">
        <v>2630000</v>
      </c>
      <c r="J8" s="25"/>
      <c r="K8" s="25">
        <v>2630000</v>
      </c>
      <c r="L8" s="25"/>
      <c r="M8" s="25"/>
      <c r="N8" s="25"/>
      <c r="O8" s="25"/>
      <c r="P8" s="25"/>
      <c r="Q8" s="25"/>
      <c r="R8" s="25"/>
      <c r="S8" s="25"/>
    </row>
    <row r="9" spans="1:19" ht="16.5" customHeight="1">
      <c r="A9" s="42" t="s">
        <v>30</v>
      </c>
      <c r="B9" s="43"/>
      <c r="C9" s="44">
        <v>2630000</v>
      </c>
      <c r="D9" s="44">
        <v>2630000</v>
      </c>
      <c r="E9" s="45"/>
      <c r="F9" s="46"/>
      <c r="G9" s="46"/>
      <c r="H9" s="46"/>
      <c r="I9" s="46">
        <v>2630000</v>
      </c>
      <c r="J9" s="46"/>
      <c r="K9" s="46">
        <v>2630000</v>
      </c>
      <c r="L9" s="46"/>
      <c r="M9" s="46"/>
      <c r="N9" s="46"/>
      <c r="O9" s="46"/>
      <c r="P9" s="46"/>
      <c r="Q9" s="46"/>
      <c r="R9" s="46"/>
      <c r="S9" s="46"/>
    </row>
  </sheetData>
  <mergeCells count="22">
    <mergeCell ref="R1:S1"/>
    <mergeCell ref="R3:S3"/>
    <mergeCell ref="A2:S2"/>
    <mergeCell ref="O4:S4"/>
    <mergeCell ref="O5:O6"/>
    <mergeCell ref="P5:P6"/>
    <mergeCell ref="Q5:Q6"/>
    <mergeCell ref="R5:R6"/>
    <mergeCell ref="S5:S6"/>
    <mergeCell ref="N1"/>
    <mergeCell ref="N3"/>
    <mergeCell ref="A3:D3"/>
    <mergeCell ref="D4:N4"/>
    <mergeCell ref="C4:C6"/>
    <mergeCell ref="D5:D6"/>
    <mergeCell ref="E5:E6"/>
    <mergeCell ref="F5:F6"/>
    <mergeCell ref="G5:G6"/>
    <mergeCell ref="H5:H6"/>
    <mergeCell ref="I5:N5"/>
    <mergeCell ref="A4:A6"/>
    <mergeCell ref="B4:B6"/>
  </mergeCells>
  <phoneticPr fontId="3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E1488-504A-3918-5D78-910FF00B0302}">
  <sheetPr>
    <outlinePr summaryRight="0"/>
  </sheetPr>
  <dimension ref="A1:O10"/>
  <sheetViews>
    <sheetView showZeros="0" workbookViewId="0"/>
  </sheetViews>
  <sheetFormatPr defaultColWidth="9.15234375" defaultRowHeight="14.25" customHeight="1"/>
  <cols>
    <col min="1" max="1" width="14.3046875" customWidth="1"/>
    <col min="2" max="2" width="32.53515625" customWidth="1"/>
    <col min="3" max="6" width="18.84375" customWidth="1"/>
    <col min="7" max="7" width="21.3046875" customWidth="1"/>
    <col min="8" max="9" width="18.84375" customWidth="1"/>
    <col min="10" max="10" width="17.84375" customWidth="1"/>
    <col min="11" max="15" width="18.84375" customWidth="1"/>
  </cols>
  <sheetData>
    <row r="1" spans="1:15" ht="15.75" customHeight="1">
      <c r="O1" s="47" t="s">
        <v>46</v>
      </c>
    </row>
    <row r="2" spans="1:15" ht="28.5" customHeight="1">
      <c r="A2" s="151" t="s">
        <v>47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</row>
    <row r="3" spans="1:15" ht="15" customHeight="1">
      <c r="A3" s="155" t="str">
        <f>"单位名称："&amp;"《云南老年报》社"</f>
        <v>单位名称：《云南老年报》社</v>
      </c>
      <c r="B3" s="156"/>
      <c r="C3" s="157"/>
      <c r="D3" s="157"/>
      <c r="E3" s="157"/>
      <c r="F3" s="157"/>
      <c r="G3" s="135"/>
      <c r="H3" s="157"/>
      <c r="I3" s="157"/>
      <c r="J3" s="135"/>
      <c r="K3" s="157"/>
      <c r="L3" s="157"/>
      <c r="M3" s="32"/>
      <c r="N3" s="32"/>
      <c r="O3" s="51" t="s">
        <v>2</v>
      </c>
    </row>
    <row r="4" spans="1:15" ht="18.75" customHeight="1">
      <c r="A4" s="162" t="s">
        <v>48</v>
      </c>
      <c r="B4" s="162" t="s">
        <v>49</v>
      </c>
      <c r="C4" s="128" t="s">
        <v>30</v>
      </c>
      <c r="D4" s="164" t="s">
        <v>33</v>
      </c>
      <c r="E4" s="164"/>
      <c r="F4" s="164"/>
      <c r="G4" s="163" t="s">
        <v>34</v>
      </c>
      <c r="H4" s="162" t="s">
        <v>35</v>
      </c>
      <c r="I4" s="162" t="s">
        <v>50</v>
      </c>
      <c r="J4" s="126" t="s">
        <v>51</v>
      </c>
      <c r="K4" s="160" t="s">
        <v>52</v>
      </c>
      <c r="L4" s="160" t="s">
        <v>53</v>
      </c>
      <c r="M4" s="160" t="s">
        <v>54</v>
      </c>
      <c r="N4" s="160" t="s">
        <v>55</v>
      </c>
      <c r="O4" s="161" t="s">
        <v>56</v>
      </c>
    </row>
    <row r="5" spans="1:15" ht="30" customHeight="1">
      <c r="A5" s="129"/>
      <c r="B5" s="129"/>
      <c r="C5" s="129"/>
      <c r="D5" s="53" t="s">
        <v>32</v>
      </c>
      <c r="E5" s="53" t="s">
        <v>57</v>
      </c>
      <c r="F5" s="53" t="s">
        <v>58</v>
      </c>
      <c r="G5" s="129"/>
      <c r="H5" s="129"/>
      <c r="I5" s="129"/>
      <c r="J5" s="54" t="s">
        <v>32</v>
      </c>
      <c r="K5" s="55" t="s">
        <v>52</v>
      </c>
      <c r="L5" s="55" t="s">
        <v>53</v>
      </c>
      <c r="M5" s="55" t="s">
        <v>54</v>
      </c>
      <c r="N5" s="55" t="s">
        <v>55</v>
      </c>
      <c r="O5" s="55" t="s">
        <v>56</v>
      </c>
    </row>
    <row r="6" spans="1:15" ht="16.5" customHeight="1">
      <c r="A6" s="54">
        <v>1</v>
      </c>
      <c r="B6" s="54">
        <v>2</v>
      </c>
      <c r="C6" s="54">
        <v>3</v>
      </c>
      <c r="D6" s="54">
        <v>4</v>
      </c>
      <c r="E6" s="54">
        <v>5</v>
      </c>
      <c r="F6" s="54">
        <v>6</v>
      </c>
      <c r="G6" s="54">
        <v>7</v>
      </c>
      <c r="H6" s="56">
        <v>8</v>
      </c>
      <c r="I6" s="56">
        <v>9</v>
      </c>
      <c r="J6" s="56">
        <v>10</v>
      </c>
      <c r="K6" s="56">
        <v>11</v>
      </c>
      <c r="L6" s="56">
        <v>12</v>
      </c>
      <c r="M6" s="56">
        <v>13</v>
      </c>
      <c r="N6" s="56">
        <v>14</v>
      </c>
      <c r="O6" s="54">
        <v>15</v>
      </c>
    </row>
    <row r="7" spans="1:15" ht="20.25" customHeight="1">
      <c r="A7" s="40" t="s">
        <v>59</v>
      </c>
      <c r="B7" s="40" t="s">
        <v>60</v>
      </c>
      <c r="C7" s="10">
        <v>2630000</v>
      </c>
      <c r="D7" s="10"/>
      <c r="E7" s="10"/>
      <c r="F7" s="10"/>
      <c r="G7" s="25"/>
      <c r="H7" s="10"/>
      <c r="I7" s="10"/>
      <c r="J7" s="10">
        <v>2630000</v>
      </c>
      <c r="K7" s="10"/>
      <c r="L7" s="10">
        <v>2630000</v>
      </c>
      <c r="M7" s="25"/>
      <c r="N7" s="10"/>
      <c r="O7" s="10"/>
    </row>
    <row r="8" spans="1:15" ht="20.25" customHeight="1">
      <c r="A8" s="57" t="s">
        <v>61</v>
      </c>
      <c r="B8" s="57" t="s">
        <v>62</v>
      </c>
      <c r="C8" s="10">
        <v>2630000</v>
      </c>
      <c r="D8" s="10"/>
      <c r="E8" s="10"/>
      <c r="F8" s="10"/>
      <c r="G8" s="25"/>
      <c r="H8" s="10"/>
      <c r="I8" s="10"/>
      <c r="J8" s="10">
        <v>2630000</v>
      </c>
      <c r="K8" s="10"/>
      <c r="L8" s="10">
        <v>2630000</v>
      </c>
      <c r="M8" s="25"/>
      <c r="N8" s="10"/>
      <c r="O8" s="10"/>
    </row>
    <row r="9" spans="1:15" ht="20.25" customHeight="1">
      <c r="A9" s="58" t="s">
        <v>63</v>
      </c>
      <c r="B9" s="58" t="s">
        <v>62</v>
      </c>
      <c r="C9" s="10">
        <v>2630000</v>
      </c>
      <c r="D9" s="10"/>
      <c r="E9" s="10"/>
      <c r="F9" s="10"/>
      <c r="G9" s="25"/>
      <c r="H9" s="10"/>
      <c r="I9" s="10"/>
      <c r="J9" s="10">
        <v>2630000</v>
      </c>
      <c r="K9" s="10"/>
      <c r="L9" s="10">
        <v>2630000</v>
      </c>
      <c r="M9" s="25"/>
      <c r="N9" s="10"/>
      <c r="O9" s="10"/>
    </row>
    <row r="10" spans="1:15" ht="17.25" customHeight="1">
      <c r="A10" s="158" t="s">
        <v>64</v>
      </c>
      <c r="B10" s="159" t="s">
        <v>64</v>
      </c>
      <c r="C10" s="44">
        <v>2630000</v>
      </c>
      <c r="D10" s="44"/>
      <c r="E10" s="44"/>
      <c r="F10" s="44"/>
      <c r="G10" s="46"/>
      <c r="H10" s="44"/>
      <c r="I10" s="44"/>
      <c r="J10" s="44">
        <v>2630000</v>
      </c>
      <c r="K10" s="44"/>
      <c r="L10" s="44">
        <v>2630000</v>
      </c>
      <c r="M10" s="46"/>
      <c r="N10" s="44"/>
      <c r="O10" s="44"/>
    </row>
  </sheetData>
  <mergeCells count="11">
    <mergeCell ref="A2:O2"/>
    <mergeCell ref="A3:L3"/>
    <mergeCell ref="A10:B10"/>
    <mergeCell ref="J4:O4"/>
    <mergeCell ref="I4:I5"/>
    <mergeCell ref="G4:G5"/>
    <mergeCell ref="A4:A5"/>
    <mergeCell ref="B4:B5"/>
    <mergeCell ref="C4:C5"/>
    <mergeCell ref="D4:F4"/>
    <mergeCell ref="H4:H5"/>
  </mergeCells>
  <phoneticPr fontId="3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8EE5C-BF98-2947-7AE8-B98DF0DEBA73}">
  <sheetPr>
    <outlinePr summaryRight="0"/>
  </sheetPr>
  <dimension ref="A1:D17"/>
  <sheetViews>
    <sheetView showZeros="0" topLeftCell="A4" workbookViewId="0">
      <selection activeCell="A17" sqref="A17"/>
    </sheetView>
  </sheetViews>
  <sheetFormatPr defaultColWidth="9.15234375" defaultRowHeight="14.25" customHeight="1"/>
  <cols>
    <col min="1" max="1" width="49.3046875" customWidth="1"/>
    <col min="2" max="2" width="43.3046875" customWidth="1"/>
    <col min="3" max="3" width="48.53515625" customWidth="1"/>
    <col min="4" max="4" width="41.15234375" customWidth="1"/>
  </cols>
  <sheetData>
    <row r="1" spans="1:4" ht="14.25" customHeight="1">
      <c r="D1" s="3" t="s">
        <v>65</v>
      </c>
    </row>
    <row r="2" spans="1:4" ht="31.5" customHeight="1">
      <c r="A2" s="124" t="s">
        <v>66</v>
      </c>
      <c r="B2" s="165"/>
      <c r="C2" s="165"/>
      <c r="D2" s="165"/>
    </row>
    <row r="3" spans="1:4" ht="17.25" customHeight="1">
      <c r="A3" s="166" t="str">
        <f>"单位名称："&amp;"《云南老年报》社"</f>
        <v>单位名称：《云南老年报》社</v>
      </c>
      <c r="B3" s="131"/>
      <c r="C3" s="2"/>
      <c r="D3" s="1" t="s">
        <v>2</v>
      </c>
    </row>
    <row r="4" spans="1:4" ht="24.65" customHeight="1">
      <c r="A4" s="126" t="s">
        <v>3</v>
      </c>
      <c r="B4" s="127"/>
      <c r="C4" s="126" t="s">
        <v>4</v>
      </c>
      <c r="D4" s="127"/>
    </row>
    <row r="5" spans="1:4" ht="15.65" customHeight="1">
      <c r="A5" s="128" t="s">
        <v>5</v>
      </c>
      <c r="B5" s="167" t="s">
        <v>6</v>
      </c>
      <c r="C5" s="128" t="s">
        <v>67</v>
      </c>
      <c r="D5" s="167" t="s">
        <v>6</v>
      </c>
    </row>
    <row r="6" spans="1:4" ht="14.15" customHeight="1">
      <c r="A6" s="129"/>
      <c r="B6" s="168"/>
      <c r="C6" s="129"/>
      <c r="D6" s="168"/>
    </row>
    <row r="7" spans="1:4" ht="29.15" customHeight="1">
      <c r="A7" s="60" t="s">
        <v>68</v>
      </c>
      <c r="B7" s="61"/>
      <c r="C7" s="62" t="s">
        <v>69</v>
      </c>
      <c r="D7" s="61"/>
    </row>
    <row r="8" spans="1:4" ht="29.15" customHeight="1">
      <c r="A8" s="63" t="s">
        <v>70</v>
      </c>
      <c r="B8" s="25"/>
      <c r="C8" s="9" t="str">
        <f>"（一）"&amp;"文化旅游体育与传媒支出"</f>
        <v>（一）文化旅游体育与传媒支出</v>
      </c>
      <c r="D8" s="25"/>
    </row>
    <row r="9" spans="1:4" ht="29.15" customHeight="1">
      <c r="A9" s="63" t="s">
        <v>71</v>
      </c>
      <c r="B9" s="25"/>
      <c r="C9" s="9" t="str">
        <f>"（二）"&amp;"社会保障和就业支出"</f>
        <v>（二）社会保障和就业支出</v>
      </c>
      <c r="D9" s="25"/>
    </row>
    <row r="10" spans="1:4" ht="29.15" customHeight="1">
      <c r="A10" s="63" t="s">
        <v>72</v>
      </c>
      <c r="B10" s="25"/>
      <c r="C10" s="9" t="str">
        <f>"（三）"&amp;"卫生健康支出"</f>
        <v>（三）卫生健康支出</v>
      </c>
      <c r="D10" s="25"/>
    </row>
    <row r="11" spans="1:4" ht="29.15" customHeight="1">
      <c r="A11" s="64" t="s">
        <v>73</v>
      </c>
      <c r="B11" s="65"/>
      <c r="C11" s="9" t="str">
        <f>"（四）"&amp;"住房保障支出"</f>
        <v>（四）住房保障支出</v>
      </c>
      <c r="D11" s="25"/>
    </row>
    <row r="12" spans="1:4" ht="29.15" customHeight="1">
      <c r="A12" s="63" t="s">
        <v>70</v>
      </c>
      <c r="B12" s="10"/>
      <c r="C12" s="17"/>
      <c r="D12" s="18"/>
    </row>
    <row r="13" spans="1:4" ht="29.15" customHeight="1">
      <c r="A13" s="24" t="s">
        <v>71</v>
      </c>
      <c r="B13" s="10"/>
      <c r="C13" s="17"/>
      <c r="D13" s="18"/>
    </row>
    <row r="14" spans="1:4" ht="29.15" customHeight="1">
      <c r="A14" s="24" t="s">
        <v>72</v>
      </c>
      <c r="B14" s="18"/>
      <c r="C14" s="17"/>
      <c r="D14" s="18"/>
    </row>
    <row r="15" spans="1:4" ht="29.15" customHeight="1">
      <c r="A15" s="66"/>
      <c r="B15" s="18"/>
      <c r="C15" s="67" t="s">
        <v>74</v>
      </c>
      <c r="D15" s="65"/>
    </row>
    <row r="16" spans="1:4" ht="29.15" customHeight="1">
      <c r="A16" s="66" t="s">
        <v>75</v>
      </c>
      <c r="B16" s="18"/>
      <c r="C16" s="17" t="s">
        <v>25</v>
      </c>
      <c r="D16" s="18"/>
    </row>
    <row r="17" spans="1:1" ht="14.25" customHeight="1">
      <c r="A17" s="226" t="s">
        <v>226</v>
      </c>
    </row>
  </sheetData>
  <mergeCells count="8">
    <mergeCell ref="A2:D2"/>
    <mergeCell ref="A4:B4"/>
    <mergeCell ref="C4:D4"/>
    <mergeCell ref="A5:A6"/>
    <mergeCell ref="C5:C6"/>
    <mergeCell ref="A3:B3"/>
    <mergeCell ref="B5:B6"/>
    <mergeCell ref="D5:D6"/>
  </mergeCells>
  <phoneticPr fontId="3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B6688-B388-F828-5918-37BAA2A1D078}">
  <sheetPr>
    <outlinePr summaryRight="0"/>
  </sheetPr>
  <dimension ref="A1:G9"/>
  <sheetViews>
    <sheetView showZeros="0" workbookViewId="0">
      <selection activeCell="A9" sqref="A9"/>
    </sheetView>
  </sheetViews>
  <sheetFormatPr defaultColWidth="9.15234375" defaultRowHeight="14.25" customHeight="1"/>
  <cols>
    <col min="1" max="1" width="20.15234375" customWidth="1"/>
    <col min="2" max="2" width="37.3046875" customWidth="1"/>
    <col min="3" max="3" width="24.3046875" customWidth="1"/>
    <col min="4" max="6" width="25" customWidth="1"/>
    <col min="7" max="7" width="24.3046875" customWidth="1"/>
  </cols>
  <sheetData>
    <row r="1" spans="1:7" ht="12" customHeight="1">
      <c r="D1" s="68"/>
      <c r="F1" s="47"/>
      <c r="G1" s="47" t="s">
        <v>76</v>
      </c>
    </row>
    <row r="2" spans="1:7" ht="39" customHeight="1">
      <c r="A2" s="169" t="s">
        <v>77</v>
      </c>
      <c r="B2" s="169"/>
      <c r="C2" s="169"/>
      <c r="D2" s="169"/>
      <c r="E2" s="169"/>
      <c r="F2" s="169"/>
      <c r="G2" s="169"/>
    </row>
    <row r="3" spans="1:7" ht="18" customHeight="1">
      <c r="A3" s="166" t="str">
        <f>"单位名称："&amp;"《云南老年报》社"</f>
        <v>单位名称：《云南老年报》社</v>
      </c>
      <c r="B3" s="132"/>
      <c r="C3" s="132"/>
      <c r="D3" s="132"/>
      <c r="E3" s="132"/>
      <c r="F3" s="51"/>
      <c r="G3" s="51" t="s">
        <v>2</v>
      </c>
    </row>
    <row r="4" spans="1:7" ht="20.25" customHeight="1">
      <c r="A4" s="170" t="s">
        <v>78</v>
      </c>
      <c r="B4" s="171"/>
      <c r="C4" s="174" t="s">
        <v>30</v>
      </c>
      <c r="D4" s="176" t="s">
        <v>57</v>
      </c>
      <c r="E4" s="176"/>
      <c r="F4" s="127"/>
      <c r="G4" s="174" t="s">
        <v>58</v>
      </c>
    </row>
    <row r="5" spans="1:7" ht="20.25" customHeight="1">
      <c r="A5" s="69" t="s">
        <v>48</v>
      </c>
      <c r="B5" s="70" t="s">
        <v>49</v>
      </c>
      <c r="C5" s="175"/>
      <c r="D5" s="71" t="s">
        <v>32</v>
      </c>
      <c r="E5" s="71" t="s">
        <v>79</v>
      </c>
      <c r="F5" s="71" t="s">
        <v>80</v>
      </c>
      <c r="G5" s="175"/>
    </row>
    <row r="6" spans="1:7" ht="13.5" customHeight="1">
      <c r="A6" s="72" t="s">
        <v>81</v>
      </c>
      <c r="B6" s="72" t="s">
        <v>82</v>
      </c>
      <c r="C6" s="72" t="s">
        <v>83</v>
      </c>
      <c r="D6" s="54"/>
      <c r="E6" s="72" t="s">
        <v>84</v>
      </c>
      <c r="F6" s="72" t="s">
        <v>85</v>
      </c>
      <c r="G6" s="72" t="s">
        <v>86</v>
      </c>
    </row>
    <row r="7" spans="1:7" ht="18" customHeight="1">
      <c r="A7" s="73"/>
      <c r="B7" s="40"/>
      <c r="C7" s="41"/>
      <c r="D7" s="41"/>
      <c r="E7" s="41"/>
      <c r="F7" s="41"/>
      <c r="G7" s="41"/>
    </row>
    <row r="8" spans="1:7" ht="18" customHeight="1">
      <c r="A8" s="172" t="s">
        <v>64</v>
      </c>
      <c r="B8" s="173" t="s">
        <v>64</v>
      </c>
      <c r="C8" s="41"/>
      <c r="D8" s="41"/>
      <c r="E8" s="41"/>
      <c r="F8" s="41"/>
      <c r="G8" s="41"/>
    </row>
    <row r="9" spans="1:7" ht="14.25" customHeight="1">
      <c r="A9" s="226" t="s">
        <v>226</v>
      </c>
    </row>
  </sheetData>
  <mergeCells count="7">
    <mergeCell ref="A2:G2"/>
    <mergeCell ref="A4:B4"/>
    <mergeCell ref="A3:E3"/>
    <mergeCell ref="A8:B8"/>
    <mergeCell ref="G4:G5"/>
    <mergeCell ref="D4:F4"/>
    <mergeCell ref="C4:C5"/>
  </mergeCells>
  <phoneticPr fontId="3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9AE68-BB68-71E8-F998-BB12451CC2E8}">
  <sheetPr>
    <outlinePr summaryRight="0"/>
  </sheetPr>
  <dimension ref="A1:F8"/>
  <sheetViews>
    <sheetView showZeros="0" workbookViewId="0">
      <selection activeCell="A8" sqref="A8"/>
    </sheetView>
  </sheetViews>
  <sheetFormatPr defaultColWidth="9.15234375" defaultRowHeight="14.25" customHeight="1"/>
  <cols>
    <col min="1" max="1" width="27.3828125" customWidth="1"/>
    <col min="2" max="6" width="31.15234375" customWidth="1"/>
  </cols>
  <sheetData>
    <row r="1" spans="1:6" ht="12" customHeight="1">
      <c r="A1" s="74"/>
      <c r="B1" s="74"/>
      <c r="C1" s="75"/>
      <c r="F1" s="76" t="s">
        <v>87</v>
      </c>
    </row>
    <row r="2" spans="1:6" ht="25.5" customHeight="1">
      <c r="A2" s="177" t="s">
        <v>88</v>
      </c>
      <c r="B2" s="177"/>
      <c r="C2" s="177"/>
      <c r="D2" s="177"/>
      <c r="E2" s="177"/>
      <c r="F2" s="177"/>
    </row>
    <row r="3" spans="1:6" ht="15.75" customHeight="1">
      <c r="A3" s="178" t="str">
        <f>"单位名称："&amp;"《云南老年报》社"</f>
        <v>单位名称：《云南老年报》社</v>
      </c>
      <c r="B3" s="179"/>
      <c r="C3" s="180"/>
      <c r="D3" s="132"/>
      <c r="F3" s="76" t="s">
        <v>89</v>
      </c>
    </row>
    <row r="4" spans="1:6" ht="19.5" customHeight="1">
      <c r="A4" s="162" t="s">
        <v>90</v>
      </c>
      <c r="B4" s="128" t="s">
        <v>91</v>
      </c>
      <c r="C4" s="126" t="s">
        <v>92</v>
      </c>
      <c r="D4" s="176"/>
      <c r="E4" s="127"/>
      <c r="F4" s="128" t="s">
        <v>93</v>
      </c>
    </row>
    <row r="5" spans="1:6" ht="19.5" customHeight="1">
      <c r="A5" s="168"/>
      <c r="B5" s="129"/>
      <c r="C5" s="54" t="s">
        <v>32</v>
      </c>
      <c r="D5" s="54" t="s">
        <v>94</v>
      </c>
      <c r="E5" s="54" t="s">
        <v>95</v>
      </c>
      <c r="F5" s="129"/>
    </row>
    <row r="6" spans="1:6" ht="18.75" customHeight="1">
      <c r="A6" s="77">
        <v>1</v>
      </c>
      <c r="B6" s="77">
        <v>2</v>
      </c>
      <c r="C6" s="78">
        <v>3</v>
      </c>
      <c r="D6" s="77">
        <v>4</v>
      </c>
      <c r="E6" s="77">
        <v>5</v>
      </c>
      <c r="F6" s="77">
        <v>6</v>
      </c>
    </row>
    <row r="7" spans="1:6" ht="18.75" customHeight="1">
      <c r="A7" s="10"/>
      <c r="B7" s="10"/>
      <c r="C7" s="79"/>
      <c r="D7" s="10"/>
      <c r="E7" s="10"/>
      <c r="F7" s="10"/>
    </row>
    <row r="8" spans="1:6" ht="14.25" customHeight="1">
      <c r="A8" s="226" t="s">
        <v>227</v>
      </c>
    </row>
  </sheetData>
  <mergeCells count="6">
    <mergeCell ref="A4:A5"/>
    <mergeCell ref="B4:B5"/>
    <mergeCell ref="C4:E4"/>
    <mergeCell ref="A2:F2"/>
    <mergeCell ref="F4:F5"/>
    <mergeCell ref="A3:D3"/>
  </mergeCells>
  <phoneticPr fontId="3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E73C8-1518-DD38-7A38-5389E7AEE918}">
  <sheetPr>
    <outlinePr summaryRight="0"/>
  </sheetPr>
  <dimension ref="A1:W12"/>
  <sheetViews>
    <sheetView showZeros="0" workbookViewId="0">
      <selection activeCell="A12" sqref="A12"/>
    </sheetView>
  </sheetViews>
  <sheetFormatPr defaultColWidth="9.15234375" defaultRowHeight="14.25" customHeight="1"/>
  <cols>
    <col min="1" max="1" width="28.69140625" customWidth="1"/>
    <col min="2" max="3" width="23.84375" customWidth="1"/>
    <col min="4" max="4" width="14.61328125" customWidth="1"/>
    <col min="5" max="5" width="18.4609375" customWidth="1"/>
    <col min="6" max="6" width="14.765625" customWidth="1"/>
    <col min="7" max="7" width="18.84375" customWidth="1"/>
    <col min="8" max="13" width="15.3046875" customWidth="1"/>
    <col min="14" max="16" width="14.765625" customWidth="1"/>
    <col min="17" max="17" width="14.84375" customWidth="1"/>
    <col min="18" max="23" width="15" customWidth="1"/>
  </cols>
  <sheetData>
    <row r="1" spans="1:23" ht="13.5" customHeight="1">
      <c r="D1" s="80"/>
      <c r="E1" s="80"/>
      <c r="F1" s="80"/>
      <c r="G1" s="80"/>
      <c r="U1" s="68"/>
      <c r="W1" s="47" t="s">
        <v>96</v>
      </c>
    </row>
    <row r="2" spans="1:23" ht="27.75" customHeight="1">
      <c r="A2" s="151" t="s">
        <v>97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</row>
    <row r="3" spans="1:23" ht="13.5" customHeight="1">
      <c r="A3" s="178" t="str">
        <f>"单位名称："&amp;"《云南老年报》社"</f>
        <v>单位名称：《云南老年报》社</v>
      </c>
      <c r="B3" s="188"/>
      <c r="C3" s="188"/>
      <c r="D3" s="188"/>
      <c r="E3" s="188"/>
      <c r="F3" s="188"/>
      <c r="G3" s="188"/>
      <c r="H3" s="32"/>
      <c r="I3" s="32"/>
      <c r="J3" s="32"/>
      <c r="K3" s="32"/>
      <c r="L3" s="32"/>
      <c r="M3" s="32"/>
      <c r="N3" s="32"/>
      <c r="O3" s="32"/>
      <c r="P3" s="32"/>
      <c r="Q3" s="32"/>
      <c r="U3" s="68"/>
      <c r="W3" s="51" t="s">
        <v>89</v>
      </c>
    </row>
    <row r="4" spans="1:23" ht="21.75" customHeight="1">
      <c r="A4" s="185" t="s">
        <v>98</v>
      </c>
      <c r="B4" s="185" t="s">
        <v>99</v>
      </c>
      <c r="C4" s="185" t="s">
        <v>100</v>
      </c>
      <c r="D4" s="162" t="s">
        <v>101</v>
      </c>
      <c r="E4" s="162" t="s">
        <v>102</v>
      </c>
      <c r="F4" s="162" t="s">
        <v>103</v>
      </c>
      <c r="G4" s="162" t="s">
        <v>104</v>
      </c>
      <c r="H4" s="164" t="s">
        <v>105</v>
      </c>
      <c r="I4" s="164"/>
      <c r="J4" s="164"/>
      <c r="K4" s="164"/>
      <c r="L4" s="189"/>
      <c r="M4" s="189"/>
      <c r="N4" s="189"/>
      <c r="O4" s="189"/>
      <c r="P4" s="189"/>
      <c r="Q4" s="190"/>
      <c r="R4" s="164"/>
      <c r="S4" s="164"/>
      <c r="T4" s="164"/>
      <c r="U4" s="164"/>
      <c r="V4" s="164"/>
      <c r="W4" s="164"/>
    </row>
    <row r="5" spans="1:23" ht="21.75" customHeight="1">
      <c r="A5" s="186"/>
      <c r="B5" s="186"/>
      <c r="C5" s="186"/>
      <c r="D5" s="181"/>
      <c r="E5" s="181"/>
      <c r="F5" s="181"/>
      <c r="G5" s="181"/>
      <c r="H5" s="164" t="s">
        <v>30</v>
      </c>
      <c r="I5" s="190" t="s">
        <v>33</v>
      </c>
      <c r="J5" s="190"/>
      <c r="K5" s="190"/>
      <c r="L5" s="189"/>
      <c r="M5" s="189"/>
      <c r="N5" s="189" t="s">
        <v>106</v>
      </c>
      <c r="O5" s="189"/>
      <c r="P5" s="189"/>
      <c r="Q5" s="190" t="s">
        <v>36</v>
      </c>
      <c r="R5" s="164" t="s">
        <v>51</v>
      </c>
      <c r="S5" s="190"/>
      <c r="T5" s="190"/>
      <c r="U5" s="190"/>
      <c r="V5" s="190"/>
      <c r="W5" s="190"/>
    </row>
    <row r="6" spans="1:23" ht="15" customHeight="1">
      <c r="A6" s="187"/>
      <c r="B6" s="187"/>
      <c r="C6" s="187"/>
      <c r="D6" s="168"/>
      <c r="E6" s="168"/>
      <c r="F6" s="168"/>
      <c r="G6" s="168"/>
      <c r="H6" s="164"/>
      <c r="I6" s="190" t="s">
        <v>107</v>
      </c>
      <c r="J6" s="190" t="s">
        <v>108</v>
      </c>
      <c r="K6" s="190" t="s">
        <v>109</v>
      </c>
      <c r="L6" s="191" t="s">
        <v>110</v>
      </c>
      <c r="M6" s="191" t="s">
        <v>111</v>
      </c>
      <c r="N6" s="191" t="s">
        <v>33</v>
      </c>
      <c r="O6" s="191" t="s">
        <v>34</v>
      </c>
      <c r="P6" s="191" t="s">
        <v>35</v>
      </c>
      <c r="Q6" s="190"/>
      <c r="R6" s="190" t="s">
        <v>32</v>
      </c>
      <c r="S6" s="190" t="s">
        <v>43</v>
      </c>
      <c r="T6" s="190" t="s">
        <v>112</v>
      </c>
      <c r="U6" s="190" t="s">
        <v>39</v>
      </c>
      <c r="V6" s="190" t="s">
        <v>40</v>
      </c>
      <c r="W6" s="190" t="s">
        <v>41</v>
      </c>
    </row>
    <row r="7" spans="1:23" ht="27.75" customHeight="1">
      <c r="A7" s="187"/>
      <c r="B7" s="187"/>
      <c r="C7" s="187"/>
      <c r="D7" s="168"/>
      <c r="E7" s="168"/>
      <c r="F7" s="168"/>
      <c r="G7" s="168"/>
      <c r="H7" s="164"/>
      <c r="I7" s="190"/>
      <c r="J7" s="190"/>
      <c r="K7" s="190"/>
      <c r="L7" s="191"/>
      <c r="M7" s="191"/>
      <c r="N7" s="191"/>
      <c r="O7" s="191"/>
      <c r="P7" s="191"/>
      <c r="Q7" s="190"/>
      <c r="R7" s="190"/>
      <c r="S7" s="190"/>
      <c r="T7" s="190"/>
      <c r="U7" s="190"/>
      <c r="V7" s="190"/>
      <c r="W7" s="190"/>
    </row>
    <row r="8" spans="1:23" ht="15" customHeight="1">
      <c r="A8" s="82">
        <v>1</v>
      </c>
      <c r="B8" s="82">
        <v>2</v>
      </c>
      <c r="C8" s="82">
        <v>3</v>
      </c>
      <c r="D8" s="82">
        <v>4</v>
      </c>
      <c r="E8" s="82">
        <v>5</v>
      </c>
      <c r="F8" s="82">
        <v>6</v>
      </c>
      <c r="G8" s="82">
        <v>7</v>
      </c>
      <c r="H8" s="82">
        <v>8</v>
      </c>
      <c r="I8" s="82">
        <v>9</v>
      </c>
      <c r="J8" s="82">
        <v>10</v>
      </c>
      <c r="K8" s="82">
        <v>11</v>
      </c>
      <c r="L8" s="82">
        <v>12</v>
      </c>
      <c r="M8" s="82">
        <v>13</v>
      </c>
      <c r="N8" s="82">
        <v>14</v>
      </c>
      <c r="O8" s="82">
        <v>15</v>
      </c>
      <c r="P8" s="82">
        <v>16</v>
      </c>
      <c r="Q8" s="82">
        <v>17</v>
      </c>
      <c r="R8" s="82">
        <v>18</v>
      </c>
      <c r="S8" s="82">
        <v>19</v>
      </c>
      <c r="T8" s="82">
        <v>20</v>
      </c>
      <c r="U8" s="82">
        <v>21</v>
      </c>
      <c r="V8" s="82">
        <v>22</v>
      </c>
      <c r="W8" s="82">
        <v>23</v>
      </c>
    </row>
    <row r="9" spans="1:23" ht="18.75" customHeight="1">
      <c r="A9" s="13"/>
      <c r="B9" s="83"/>
      <c r="C9" s="13"/>
      <c r="D9" s="13"/>
      <c r="E9" s="13"/>
      <c r="F9" s="13"/>
      <c r="G9" s="13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</row>
    <row r="10" spans="1:23" ht="31.4" customHeight="1">
      <c r="A10" s="13"/>
      <c r="B10" s="83"/>
      <c r="C10" s="13"/>
      <c r="D10" s="13"/>
      <c r="E10" s="13"/>
      <c r="F10" s="13"/>
      <c r="G10" s="13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</row>
    <row r="11" spans="1:23" ht="18.75" customHeight="1">
      <c r="A11" s="182" t="s">
        <v>64</v>
      </c>
      <c r="B11" s="183"/>
      <c r="C11" s="183"/>
      <c r="D11" s="183"/>
      <c r="E11" s="183"/>
      <c r="F11" s="183"/>
      <c r="G11" s="184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</row>
    <row r="12" spans="1:23" ht="14.25" customHeight="1">
      <c r="A12" t="s">
        <v>228</v>
      </c>
    </row>
  </sheetData>
  <mergeCells count="30">
    <mergeCell ref="U6:U7"/>
    <mergeCell ref="V6:V7"/>
    <mergeCell ref="W6:W7"/>
    <mergeCell ref="I6:I7"/>
    <mergeCell ref="O6:O7"/>
    <mergeCell ref="P6:P7"/>
    <mergeCell ref="R6:R7"/>
    <mergeCell ref="S6:S7"/>
    <mergeCell ref="T6:T7"/>
    <mergeCell ref="J6:J7"/>
    <mergeCell ref="K6:K7"/>
    <mergeCell ref="L6:L7"/>
    <mergeCell ref="M6:M7"/>
    <mergeCell ref="N6:N7"/>
    <mergeCell ref="D4:D7"/>
    <mergeCell ref="A11:G11"/>
    <mergeCell ref="A2:W2"/>
    <mergeCell ref="E4:E7"/>
    <mergeCell ref="A4:A7"/>
    <mergeCell ref="C4:C7"/>
    <mergeCell ref="A3:G3"/>
    <mergeCell ref="F4:F7"/>
    <mergeCell ref="G4:G7"/>
    <mergeCell ref="B4:B7"/>
    <mergeCell ref="N5:P5"/>
    <mergeCell ref="R5:W5"/>
    <mergeCell ref="Q5:Q7"/>
    <mergeCell ref="H4:W4"/>
    <mergeCell ref="H5:H7"/>
    <mergeCell ref="I5:M5"/>
  </mergeCells>
  <phoneticPr fontId="3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91B78-287C-12D8-0D44-8BD256C89EAE}">
  <sheetPr>
    <outlinePr summaryRight="0"/>
  </sheetPr>
  <dimension ref="A1:W10"/>
  <sheetViews>
    <sheetView showZeros="0" workbookViewId="0"/>
  </sheetViews>
  <sheetFormatPr defaultColWidth="9.15234375" defaultRowHeight="14.25" customHeight="1"/>
  <cols>
    <col min="1" max="1" width="14.53515625" customWidth="1"/>
    <col min="2" max="2" width="21" customWidth="1"/>
    <col min="3" max="3" width="31.3046875" customWidth="1"/>
    <col min="4" max="4" width="23.84375" customWidth="1"/>
    <col min="5" max="5" width="15.61328125" customWidth="1"/>
    <col min="6" max="6" width="19.765625" customWidth="1"/>
    <col min="7" max="7" width="14.84375" customWidth="1"/>
    <col min="8" max="8" width="19.765625" customWidth="1"/>
    <col min="9" max="16" width="14.15234375" customWidth="1"/>
    <col min="17" max="17" width="13.61328125" customWidth="1"/>
    <col min="18" max="23" width="15.15234375" customWidth="1"/>
  </cols>
  <sheetData>
    <row r="1" spans="1:23" ht="13.5" customHeight="1">
      <c r="E1" s="80"/>
      <c r="F1" s="80"/>
      <c r="G1" s="80"/>
      <c r="H1" s="80"/>
      <c r="U1" s="68"/>
      <c r="W1" s="47" t="s">
        <v>113</v>
      </c>
    </row>
    <row r="2" spans="1:23" ht="27.75" customHeight="1">
      <c r="A2" s="151" t="s">
        <v>114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</row>
    <row r="3" spans="1:23" ht="13.5" customHeight="1">
      <c r="A3" s="178" t="str">
        <f t="shared" ref="A3:B3" si="0">"单位名称："&amp;"《云南老年报》社"</f>
        <v>单位名称：《云南老年报》社</v>
      </c>
      <c r="B3" s="194" t="str">
        <f t="shared" si="0"/>
        <v>单位名称：《云南老年报》社</v>
      </c>
      <c r="C3" s="195"/>
      <c r="D3" s="195"/>
      <c r="E3" s="195"/>
      <c r="F3" s="195"/>
      <c r="G3" s="195"/>
      <c r="H3" s="195"/>
      <c r="I3" s="195"/>
      <c r="J3" s="32"/>
      <c r="K3" s="32"/>
      <c r="L3" s="32"/>
      <c r="M3" s="32"/>
      <c r="N3" s="32"/>
      <c r="O3" s="32"/>
      <c r="P3" s="32"/>
      <c r="Q3" s="32"/>
      <c r="U3" s="68"/>
      <c r="W3" s="51" t="s">
        <v>89</v>
      </c>
    </row>
    <row r="4" spans="1:23" ht="21.75" customHeight="1">
      <c r="A4" s="185" t="s">
        <v>115</v>
      </c>
      <c r="B4" s="185" t="s">
        <v>99</v>
      </c>
      <c r="C4" s="185" t="s">
        <v>100</v>
      </c>
      <c r="D4" s="185" t="s">
        <v>116</v>
      </c>
      <c r="E4" s="162" t="s">
        <v>101</v>
      </c>
      <c r="F4" s="162" t="s">
        <v>102</v>
      </c>
      <c r="G4" s="162" t="s">
        <v>103</v>
      </c>
      <c r="H4" s="162" t="s">
        <v>104</v>
      </c>
      <c r="I4" s="164" t="s">
        <v>30</v>
      </c>
      <c r="J4" s="164" t="s">
        <v>117</v>
      </c>
      <c r="K4" s="164"/>
      <c r="L4" s="164"/>
      <c r="M4" s="164"/>
      <c r="N4" s="192" t="s">
        <v>106</v>
      </c>
      <c r="O4" s="192"/>
      <c r="P4" s="192"/>
      <c r="Q4" s="162" t="s">
        <v>36</v>
      </c>
      <c r="R4" s="126" t="s">
        <v>51</v>
      </c>
      <c r="S4" s="176"/>
      <c r="T4" s="176"/>
      <c r="U4" s="176"/>
      <c r="V4" s="176"/>
      <c r="W4" s="127"/>
    </row>
    <row r="5" spans="1:23" ht="21.75" customHeight="1">
      <c r="A5" s="186"/>
      <c r="B5" s="186"/>
      <c r="C5" s="186"/>
      <c r="D5" s="186"/>
      <c r="E5" s="181"/>
      <c r="F5" s="181"/>
      <c r="G5" s="181"/>
      <c r="H5" s="181"/>
      <c r="I5" s="164"/>
      <c r="J5" s="190" t="s">
        <v>33</v>
      </c>
      <c r="K5" s="190"/>
      <c r="L5" s="190" t="s">
        <v>34</v>
      </c>
      <c r="M5" s="190" t="s">
        <v>35</v>
      </c>
      <c r="N5" s="193" t="s">
        <v>33</v>
      </c>
      <c r="O5" s="193" t="s">
        <v>34</v>
      </c>
      <c r="P5" s="193" t="s">
        <v>35</v>
      </c>
      <c r="Q5" s="181"/>
      <c r="R5" s="162" t="s">
        <v>32</v>
      </c>
      <c r="S5" s="162" t="s">
        <v>43</v>
      </c>
      <c r="T5" s="162" t="s">
        <v>112</v>
      </c>
      <c r="U5" s="162" t="s">
        <v>39</v>
      </c>
      <c r="V5" s="162" t="s">
        <v>40</v>
      </c>
      <c r="W5" s="162" t="s">
        <v>41</v>
      </c>
    </row>
    <row r="6" spans="1:23" ht="40.5" customHeight="1">
      <c r="A6" s="187"/>
      <c r="B6" s="187"/>
      <c r="C6" s="187"/>
      <c r="D6" s="187"/>
      <c r="E6" s="168"/>
      <c r="F6" s="168"/>
      <c r="G6" s="168"/>
      <c r="H6" s="168"/>
      <c r="I6" s="164"/>
      <c r="J6" s="81" t="s">
        <v>32</v>
      </c>
      <c r="K6" s="81" t="s">
        <v>118</v>
      </c>
      <c r="L6" s="190"/>
      <c r="M6" s="190"/>
      <c r="N6" s="168"/>
      <c r="O6" s="168"/>
      <c r="P6" s="168"/>
      <c r="Q6" s="168"/>
      <c r="R6" s="168"/>
      <c r="S6" s="168"/>
      <c r="T6" s="168"/>
      <c r="U6" s="129"/>
      <c r="V6" s="168"/>
      <c r="W6" s="168"/>
    </row>
    <row r="7" spans="1:23" ht="15" customHeight="1">
      <c r="A7" s="37">
        <v>1</v>
      </c>
      <c r="B7" s="37">
        <v>2</v>
      </c>
      <c r="C7" s="37">
        <v>3</v>
      </c>
      <c r="D7" s="37">
        <v>4</v>
      </c>
      <c r="E7" s="37">
        <v>5</v>
      </c>
      <c r="F7" s="37">
        <v>6</v>
      </c>
      <c r="G7" s="37">
        <v>7</v>
      </c>
      <c r="H7" s="37">
        <v>8</v>
      </c>
      <c r="I7" s="84">
        <v>9</v>
      </c>
      <c r="J7" s="84">
        <v>10</v>
      </c>
      <c r="K7" s="84">
        <v>11</v>
      </c>
      <c r="L7" s="84">
        <v>12</v>
      </c>
      <c r="M7" s="84">
        <v>13</v>
      </c>
      <c r="N7" s="37">
        <v>14</v>
      </c>
      <c r="O7" s="37">
        <v>15</v>
      </c>
      <c r="P7" s="37">
        <v>16</v>
      </c>
      <c r="Q7" s="37">
        <v>17</v>
      </c>
      <c r="R7" s="37">
        <v>18</v>
      </c>
      <c r="S7" s="37">
        <v>19</v>
      </c>
      <c r="T7" s="37">
        <v>20</v>
      </c>
      <c r="U7" s="37">
        <v>21</v>
      </c>
      <c r="V7" s="37">
        <v>22</v>
      </c>
      <c r="W7" s="37">
        <v>23</v>
      </c>
    </row>
    <row r="8" spans="1:23" ht="32.9" customHeight="1">
      <c r="A8" s="13"/>
      <c r="B8" s="83"/>
      <c r="C8" s="13" t="s">
        <v>119</v>
      </c>
      <c r="D8" s="13"/>
      <c r="E8" s="13"/>
      <c r="F8" s="13"/>
      <c r="G8" s="13"/>
      <c r="H8" s="13"/>
      <c r="I8" s="85">
        <v>2630000</v>
      </c>
      <c r="J8" s="85"/>
      <c r="K8" s="85"/>
      <c r="L8" s="85"/>
      <c r="M8" s="85"/>
      <c r="N8" s="85"/>
      <c r="O8" s="85"/>
      <c r="P8" s="85"/>
      <c r="Q8" s="85"/>
      <c r="R8" s="85">
        <v>2630000</v>
      </c>
      <c r="S8" s="85"/>
      <c r="T8" s="85">
        <v>2630000</v>
      </c>
      <c r="U8" s="25"/>
      <c r="V8" s="85"/>
      <c r="W8" s="85"/>
    </row>
    <row r="9" spans="1:23" ht="32.9" customHeight="1">
      <c r="A9" s="13" t="s">
        <v>120</v>
      </c>
      <c r="B9" s="83" t="s">
        <v>121</v>
      </c>
      <c r="C9" s="13" t="s">
        <v>119</v>
      </c>
      <c r="D9" s="13" t="s">
        <v>45</v>
      </c>
      <c r="E9" s="13" t="s">
        <v>63</v>
      </c>
      <c r="F9" s="13" t="s">
        <v>62</v>
      </c>
      <c r="G9" s="13" t="s">
        <v>122</v>
      </c>
      <c r="H9" s="13" t="s">
        <v>123</v>
      </c>
      <c r="I9" s="85">
        <v>2630000</v>
      </c>
      <c r="J9" s="85"/>
      <c r="K9" s="85"/>
      <c r="L9" s="85"/>
      <c r="M9" s="85"/>
      <c r="N9" s="85"/>
      <c r="O9" s="85"/>
      <c r="P9" s="85"/>
      <c r="Q9" s="85"/>
      <c r="R9" s="85">
        <v>2630000</v>
      </c>
      <c r="S9" s="85"/>
      <c r="T9" s="85">
        <v>2630000</v>
      </c>
      <c r="U9" s="25"/>
      <c r="V9" s="85"/>
      <c r="W9" s="85"/>
    </row>
    <row r="10" spans="1:23" ht="18.75" customHeight="1">
      <c r="A10" s="182" t="s">
        <v>64</v>
      </c>
      <c r="B10" s="183"/>
      <c r="C10" s="183"/>
      <c r="D10" s="183"/>
      <c r="E10" s="183"/>
      <c r="F10" s="183"/>
      <c r="G10" s="183"/>
      <c r="H10" s="184"/>
      <c r="I10" s="85">
        <v>2630000</v>
      </c>
      <c r="J10" s="85"/>
      <c r="K10" s="85"/>
      <c r="L10" s="85"/>
      <c r="M10" s="85"/>
      <c r="N10" s="85"/>
      <c r="O10" s="85"/>
      <c r="P10" s="85"/>
      <c r="Q10" s="85"/>
      <c r="R10" s="85">
        <v>2630000</v>
      </c>
      <c r="S10" s="85"/>
      <c r="T10" s="85">
        <v>2630000</v>
      </c>
      <c r="U10" s="25"/>
      <c r="V10" s="85"/>
      <c r="W10" s="85"/>
    </row>
  </sheetData>
  <mergeCells count="28">
    <mergeCell ref="B4:B6"/>
    <mergeCell ref="J5:K5"/>
    <mergeCell ref="A3:I3"/>
    <mergeCell ref="A10:H10"/>
    <mergeCell ref="U5:U6"/>
    <mergeCell ref="A2:W2"/>
    <mergeCell ref="F4:F6"/>
    <mergeCell ref="A4:A6"/>
    <mergeCell ref="C4:C6"/>
    <mergeCell ref="M5:M6"/>
    <mergeCell ref="J4:M4"/>
    <mergeCell ref="D4:D6"/>
    <mergeCell ref="G4:G6"/>
    <mergeCell ref="H4:H6"/>
    <mergeCell ref="I4:I6"/>
    <mergeCell ref="L5:L6"/>
    <mergeCell ref="N4:P4"/>
    <mergeCell ref="N5:N6"/>
    <mergeCell ref="O5:O6"/>
    <mergeCell ref="E4:E6"/>
    <mergeCell ref="Q4:Q6"/>
    <mergeCell ref="R4:W4"/>
    <mergeCell ref="R5:R6"/>
    <mergeCell ref="S5:S6"/>
    <mergeCell ref="T5:T6"/>
    <mergeCell ref="V5:V6"/>
    <mergeCell ref="W5:W6"/>
    <mergeCell ref="P5:P6"/>
  </mergeCells>
  <phoneticPr fontId="3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12CA7-5902-60B8-FAFC-9F9C98445D58}">
  <sheetPr>
    <outlinePr summaryRight="0"/>
  </sheetPr>
  <dimension ref="A1:J9"/>
  <sheetViews>
    <sheetView showZeros="0" workbookViewId="0"/>
  </sheetViews>
  <sheetFormatPr defaultColWidth="9.15234375" defaultRowHeight="12" customHeight="1"/>
  <cols>
    <col min="1" max="1" width="31.3828125" customWidth="1"/>
    <col min="2" max="2" width="29" customWidth="1"/>
    <col min="3" max="3" width="17.15234375" customWidth="1"/>
    <col min="4" max="4" width="21" customWidth="1"/>
    <col min="5" max="5" width="23.53515625" customWidth="1"/>
    <col min="6" max="6" width="11.3046875" customWidth="1"/>
    <col min="7" max="7" width="10.3046875" customWidth="1"/>
    <col min="8" max="8" width="9.3046875" customWidth="1"/>
    <col min="9" max="9" width="13.3828125" customWidth="1"/>
    <col min="10" max="10" width="40.53515625" customWidth="1"/>
  </cols>
  <sheetData>
    <row r="1" spans="1:10" ht="12" customHeight="1">
      <c r="J1" s="86" t="s">
        <v>124</v>
      </c>
    </row>
    <row r="2" spans="1:10" ht="28.5" customHeight="1">
      <c r="A2" s="124" t="s">
        <v>125</v>
      </c>
      <c r="B2" s="151"/>
      <c r="C2" s="151"/>
      <c r="D2" s="151"/>
      <c r="E2" s="151"/>
      <c r="F2" s="152"/>
      <c r="G2" s="151"/>
      <c r="H2" s="152"/>
      <c r="I2" s="152"/>
      <c r="J2" s="151"/>
    </row>
    <row r="3" spans="1:10" ht="15" customHeight="1">
      <c r="A3" s="178" t="str">
        <f>"单位名称："&amp;"《云南老年报》社"</f>
        <v>单位名称：《云南老年报》社</v>
      </c>
      <c r="B3" s="132"/>
      <c r="C3" s="132"/>
      <c r="D3" s="132"/>
      <c r="E3" s="132"/>
      <c r="F3" s="132"/>
      <c r="G3" s="132"/>
      <c r="H3" s="132"/>
    </row>
    <row r="4" spans="1:10" ht="14.25" customHeight="1">
      <c r="A4" s="87" t="s">
        <v>126</v>
      </c>
      <c r="B4" s="87" t="s">
        <v>127</v>
      </c>
      <c r="C4" s="87" t="s">
        <v>128</v>
      </c>
      <c r="D4" s="87" t="s">
        <v>129</v>
      </c>
      <c r="E4" s="87" t="s">
        <v>130</v>
      </c>
      <c r="F4" s="56" t="s">
        <v>131</v>
      </c>
      <c r="G4" s="87" t="s">
        <v>132</v>
      </c>
      <c r="H4" s="56" t="s">
        <v>133</v>
      </c>
      <c r="I4" s="56" t="s">
        <v>134</v>
      </c>
      <c r="J4" s="87" t="s">
        <v>135</v>
      </c>
    </row>
    <row r="5" spans="1:10" ht="14.25" customHeight="1">
      <c r="A5" s="81">
        <v>1</v>
      </c>
      <c r="B5" s="87">
        <v>2</v>
      </c>
      <c r="C5" s="87">
        <v>3</v>
      </c>
      <c r="D5" s="87">
        <v>4</v>
      </c>
      <c r="E5" s="87">
        <v>5</v>
      </c>
      <c r="F5" s="56">
        <v>6</v>
      </c>
      <c r="G5" s="87">
        <v>7</v>
      </c>
      <c r="H5" s="56">
        <v>8</v>
      </c>
      <c r="I5" s="56">
        <v>9</v>
      </c>
      <c r="J5" s="87">
        <v>10</v>
      </c>
    </row>
    <row r="6" spans="1:10" ht="17.25" customHeight="1">
      <c r="A6" s="88" t="s">
        <v>45</v>
      </c>
      <c r="B6" s="89"/>
      <c r="C6" s="89"/>
      <c r="D6" s="89"/>
      <c r="E6" s="90"/>
      <c r="F6" s="91"/>
      <c r="G6" s="90"/>
      <c r="H6" s="91"/>
      <c r="I6" s="91"/>
      <c r="J6" s="90"/>
    </row>
    <row r="7" spans="1:10" ht="47.25" customHeight="1">
      <c r="A7" s="196" t="s">
        <v>119</v>
      </c>
      <c r="B7" s="197" t="s">
        <v>136</v>
      </c>
      <c r="C7" s="92" t="s">
        <v>137</v>
      </c>
      <c r="D7" s="92" t="s">
        <v>138</v>
      </c>
      <c r="E7" s="93" t="s">
        <v>139</v>
      </c>
      <c r="F7" s="92" t="s">
        <v>140</v>
      </c>
      <c r="G7" s="93" t="s">
        <v>141</v>
      </c>
      <c r="H7" s="92" t="s">
        <v>142</v>
      </c>
      <c r="I7" s="92" t="s">
        <v>143</v>
      </c>
      <c r="J7" s="94" t="s">
        <v>144</v>
      </c>
    </row>
    <row r="8" spans="1:10" ht="47.25" customHeight="1">
      <c r="A8" s="196" t="s">
        <v>119</v>
      </c>
      <c r="B8" s="197" t="s">
        <v>136</v>
      </c>
      <c r="C8" s="92" t="s">
        <v>145</v>
      </c>
      <c r="D8" s="92" t="s">
        <v>146</v>
      </c>
      <c r="E8" s="93" t="s">
        <v>147</v>
      </c>
      <c r="F8" s="92" t="s">
        <v>148</v>
      </c>
      <c r="G8" s="93" t="s">
        <v>149</v>
      </c>
      <c r="H8" s="92"/>
      <c r="I8" s="92" t="s">
        <v>150</v>
      </c>
      <c r="J8" s="94" t="s">
        <v>151</v>
      </c>
    </row>
    <row r="9" spans="1:10" ht="47.25" customHeight="1">
      <c r="A9" s="196" t="s">
        <v>119</v>
      </c>
      <c r="B9" s="197" t="s">
        <v>136</v>
      </c>
      <c r="C9" s="92" t="s">
        <v>152</v>
      </c>
      <c r="D9" s="92" t="s">
        <v>153</v>
      </c>
      <c r="E9" s="93" t="s">
        <v>154</v>
      </c>
      <c r="F9" s="92" t="s">
        <v>140</v>
      </c>
      <c r="G9" s="93" t="s">
        <v>155</v>
      </c>
      <c r="H9" s="92" t="s">
        <v>156</v>
      </c>
      <c r="I9" s="92" t="s">
        <v>143</v>
      </c>
      <c r="J9" s="94" t="s">
        <v>157</v>
      </c>
    </row>
  </sheetData>
  <mergeCells count="4">
    <mergeCell ref="A2:J2"/>
    <mergeCell ref="A3:H3"/>
    <mergeCell ref="A7:A9"/>
    <mergeCell ref="B7:B9"/>
  </mergeCells>
  <phoneticPr fontId="3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6D902-EBCA-CB78-D138-9BBEA3B22E68}">
  <sheetPr>
    <outlinePr summaryRight="0"/>
  </sheetPr>
  <dimension ref="A1:F9"/>
  <sheetViews>
    <sheetView showZeros="0" workbookViewId="0">
      <selection activeCell="A9" sqref="A9"/>
    </sheetView>
  </sheetViews>
  <sheetFormatPr defaultColWidth="9.15234375" defaultRowHeight="14.25" customHeight="1"/>
  <cols>
    <col min="1" max="1" width="29" customWidth="1"/>
    <col min="2" max="2" width="28.61328125" customWidth="1"/>
    <col min="3" max="3" width="31.61328125" customWidth="1"/>
    <col min="4" max="6" width="33.4609375" customWidth="1"/>
  </cols>
  <sheetData>
    <row r="1" spans="1:6" ht="15.75" customHeight="1">
      <c r="F1" s="47" t="s">
        <v>158</v>
      </c>
    </row>
    <row r="2" spans="1:6" ht="28.5" customHeight="1">
      <c r="A2" s="151" t="s">
        <v>159</v>
      </c>
      <c r="B2" s="151"/>
      <c r="C2" s="151"/>
      <c r="D2" s="151"/>
      <c r="E2" s="151"/>
      <c r="F2" s="151"/>
    </row>
    <row r="3" spans="1:6" ht="15" customHeight="1">
      <c r="A3" s="48" t="str">
        <f>"单位名称："&amp;"《云南老年报》社"</f>
        <v>单位名称：《云南老年报》社</v>
      </c>
      <c r="B3" s="49"/>
      <c r="C3" s="49"/>
      <c r="D3" s="50"/>
      <c r="E3" s="50"/>
      <c r="F3" s="51" t="s">
        <v>2</v>
      </c>
    </row>
    <row r="4" spans="1:6" ht="18.75" customHeight="1">
      <c r="A4" s="162" t="s">
        <v>98</v>
      </c>
      <c r="B4" s="162" t="s">
        <v>48</v>
      </c>
      <c r="C4" s="162" t="s">
        <v>49</v>
      </c>
      <c r="D4" s="128" t="s">
        <v>160</v>
      </c>
      <c r="E4" s="164"/>
      <c r="F4" s="164"/>
    </row>
    <row r="5" spans="1:6" ht="30" customHeight="1">
      <c r="A5" s="129"/>
      <c r="B5" s="129"/>
      <c r="C5" s="129"/>
      <c r="D5" s="5" t="s">
        <v>30</v>
      </c>
      <c r="E5" s="53" t="s">
        <v>57</v>
      </c>
      <c r="F5" s="53" t="s">
        <v>58</v>
      </c>
    </row>
    <row r="6" spans="1:6" ht="16.5" customHeight="1">
      <c r="A6" s="54">
        <v>1</v>
      </c>
      <c r="B6" s="54">
        <v>2</v>
      </c>
      <c r="C6" s="54">
        <v>3</v>
      </c>
      <c r="D6" s="54">
        <v>4</v>
      </c>
      <c r="E6" s="54">
        <v>5</v>
      </c>
      <c r="F6" s="54">
        <v>6</v>
      </c>
    </row>
    <row r="7" spans="1:6" ht="20.25" customHeight="1">
      <c r="A7" s="40"/>
      <c r="B7" s="40"/>
      <c r="C7" s="40"/>
      <c r="D7" s="41"/>
      <c r="E7" s="41"/>
      <c r="F7" s="41"/>
    </row>
    <row r="8" spans="1:6" ht="17.25" customHeight="1">
      <c r="A8" s="158" t="s">
        <v>64</v>
      </c>
      <c r="B8" s="159"/>
      <c r="C8" s="159" t="s">
        <v>64</v>
      </c>
      <c r="D8" s="41"/>
      <c r="E8" s="41"/>
      <c r="F8" s="41"/>
    </row>
    <row r="9" spans="1:6" ht="14.25" customHeight="1">
      <c r="A9" t="s">
        <v>229</v>
      </c>
    </row>
  </sheetData>
  <mergeCells count="6">
    <mergeCell ref="A2:F2"/>
    <mergeCell ref="A8:C8"/>
    <mergeCell ref="A4:A5"/>
    <mergeCell ref="C4:C5"/>
    <mergeCell ref="B4:B5"/>
    <mergeCell ref="D4:F4"/>
  </mergeCells>
  <phoneticPr fontId="3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8C351-95C4-59E8-75E8-AFAD9253EA81}">
  <sheetPr>
    <outlinePr summaryRight="0"/>
  </sheetPr>
  <dimension ref="A1:Q11"/>
  <sheetViews>
    <sheetView showZeros="0" workbookViewId="0">
      <selection activeCell="A11" sqref="A11"/>
    </sheetView>
  </sheetViews>
  <sheetFormatPr defaultColWidth="9.15234375" defaultRowHeight="14.25" customHeight="1"/>
  <cols>
    <col min="1" max="1" width="39.15234375" customWidth="1"/>
    <col min="2" max="2" width="21.69140625" customWidth="1"/>
    <col min="3" max="3" width="35.3046875" customWidth="1"/>
    <col min="4" max="4" width="7.69140625" customWidth="1"/>
    <col min="5" max="5" width="10.3046875" customWidth="1"/>
    <col min="6" max="11" width="14.765625" customWidth="1"/>
    <col min="12" max="16" width="12.53515625" customWidth="1"/>
    <col min="17" max="17" width="10.3828125" customWidth="1"/>
  </cols>
  <sheetData>
    <row r="1" spans="1:17" ht="13.5" customHeight="1">
      <c r="O1" s="86"/>
      <c r="P1" s="86"/>
      <c r="Q1" s="3" t="s">
        <v>161</v>
      </c>
    </row>
    <row r="2" spans="1:17" ht="27.75" customHeight="1">
      <c r="A2" s="203" t="s">
        <v>162</v>
      </c>
      <c r="B2" s="151"/>
      <c r="C2" s="151"/>
      <c r="D2" s="151"/>
      <c r="E2" s="151"/>
      <c r="F2" s="151"/>
      <c r="G2" s="151"/>
      <c r="H2" s="151"/>
      <c r="I2" s="151"/>
      <c r="J2" s="151"/>
      <c r="K2" s="152"/>
      <c r="L2" s="151"/>
      <c r="M2" s="151"/>
      <c r="N2" s="151"/>
      <c r="O2" s="152"/>
      <c r="P2" s="152"/>
      <c r="Q2" s="151"/>
    </row>
    <row r="3" spans="1:17" ht="18.75" customHeight="1">
      <c r="A3" s="130" t="str">
        <f>"单位名称："&amp;"《云南老年报》社"</f>
        <v>单位名称：《云南老年报》社</v>
      </c>
      <c r="B3" s="135"/>
      <c r="C3" s="135"/>
      <c r="D3" s="135"/>
      <c r="E3" s="135"/>
      <c r="F3" s="135"/>
      <c r="G3" s="32"/>
      <c r="H3" s="32"/>
      <c r="I3" s="32"/>
      <c r="J3" s="32"/>
      <c r="O3" s="95"/>
      <c r="P3" s="95"/>
      <c r="Q3" s="1" t="s">
        <v>89</v>
      </c>
    </row>
    <row r="4" spans="1:17" ht="15.75" customHeight="1">
      <c r="A4" s="162" t="s">
        <v>163</v>
      </c>
      <c r="B4" s="204" t="s">
        <v>164</v>
      </c>
      <c r="C4" s="204" t="s">
        <v>165</v>
      </c>
      <c r="D4" s="204" t="s">
        <v>166</v>
      </c>
      <c r="E4" s="204" t="s">
        <v>167</v>
      </c>
      <c r="F4" s="204" t="s">
        <v>168</v>
      </c>
      <c r="G4" s="160" t="s">
        <v>105</v>
      </c>
      <c r="H4" s="160"/>
      <c r="I4" s="160"/>
      <c r="J4" s="160"/>
      <c r="K4" s="205"/>
      <c r="L4" s="160"/>
      <c r="M4" s="160"/>
      <c r="N4" s="160"/>
      <c r="O4" s="206"/>
      <c r="P4" s="205"/>
      <c r="Q4" s="161"/>
    </row>
    <row r="5" spans="1:17" ht="17.25" customHeight="1">
      <c r="A5" s="181"/>
      <c r="B5" s="201"/>
      <c r="C5" s="201"/>
      <c r="D5" s="201"/>
      <c r="E5" s="201"/>
      <c r="F5" s="201"/>
      <c r="G5" s="201" t="s">
        <v>30</v>
      </c>
      <c r="H5" s="201" t="s">
        <v>33</v>
      </c>
      <c r="I5" s="201" t="s">
        <v>169</v>
      </c>
      <c r="J5" s="201" t="s">
        <v>170</v>
      </c>
      <c r="K5" s="207" t="s">
        <v>171</v>
      </c>
      <c r="L5" s="209" t="s">
        <v>172</v>
      </c>
      <c r="M5" s="209"/>
      <c r="N5" s="209"/>
      <c r="O5" s="210"/>
      <c r="P5" s="211"/>
      <c r="Q5" s="202"/>
    </row>
    <row r="6" spans="1:17" ht="54" customHeight="1">
      <c r="A6" s="168"/>
      <c r="B6" s="202"/>
      <c r="C6" s="202"/>
      <c r="D6" s="202"/>
      <c r="E6" s="202"/>
      <c r="F6" s="202"/>
      <c r="G6" s="202"/>
      <c r="H6" s="202" t="s">
        <v>32</v>
      </c>
      <c r="I6" s="202"/>
      <c r="J6" s="202"/>
      <c r="K6" s="208"/>
      <c r="L6" s="96" t="s">
        <v>32</v>
      </c>
      <c r="M6" s="96" t="s">
        <v>43</v>
      </c>
      <c r="N6" s="96" t="s">
        <v>112</v>
      </c>
      <c r="O6" s="55" t="s">
        <v>39</v>
      </c>
      <c r="P6" s="97" t="s">
        <v>40</v>
      </c>
      <c r="Q6" s="96" t="s">
        <v>41</v>
      </c>
    </row>
    <row r="7" spans="1:17" ht="15" customHeight="1">
      <c r="A7" s="6">
        <v>1</v>
      </c>
      <c r="B7" s="71">
        <v>2</v>
      </c>
      <c r="C7" s="71">
        <v>3</v>
      </c>
      <c r="D7" s="71">
        <v>4</v>
      </c>
      <c r="E7" s="71">
        <v>5</v>
      </c>
      <c r="F7" s="71">
        <v>6</v>
      </c>
      <c r="G7" s="98">
        <v>7</v>
      </c>
      <c r="H7" s="98">
        <v>8</v>
      </c>
      <c r="I7" s="98">
        <v>9</v>
      </c>
      <c r="J7" s="98">
        <v>10</v>
      </c>
      <c r="K7" s="98">
        <v>11</v>
      </c>
      <c r="L7" s="98">
        <v>12</v>
      </c>
      <c r="M7" s="98">
        <v>13</v>
      </c>
      <c r="N7" s="98">
        <v>14</v>
      </c>
      <c r="O7" s="98">
        <v>15</v>
      </c>
      <c r="P7" s="98">
        <v>16</v>
      </c>
      <c r="Q7" s="98">
        <v>17</v>
      </c>
    </row>
    <row r="8" spans="1:17" ht="21" customHeight="1">
      <c r="A8" s="99"/>
      <c r="B8" s="100"/>
      <c r="C8" s="100"/>
      <c r="D8" s="100"/>
      <c r="E8" s="10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</row>
    <row r="9" spans="1:17" ht="21" customHeight="1">
      <c r="A9" s="99"/>
      <c r="B9" s="100"/>
      <c r="C9" s="100"/>
      <c r="D9" s="102"/>
      <c r="E9" s="103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</row>
    <row r="10" spans="1:17" ht="21" customHeight="1">
      <c r="A10" s="198" t="s">
        <v>64</v>
      </c>
      <c r="B10" s="199"/>
      <c r="C10" s="199"/>
      <c r="D10" s="199"/>
      <c r="E10" s="200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</row>
    <row r="11" spans="1:17" ht="14.25" customHeight="1">
      <c r="A11" t="s">
        <v>230</v>
      </c>
    </row>
  </sheetData>
  <mergeCells count="16">
    <mergeCell ref="A10:E10"/>
    <mergeCell ref="H5:H6"/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</mergeCells>
  <phoneticPr fontId="3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D6638-D148-3D28-FBF8-CF45FD1B0408}">
  <sheetPr>
    <outlinePr summaryRight="0"/>
  </sheetPr>
  <dimension ref="A1:N11"/>
  <sheetViews>
    <sheetView showZeros="0" workbookViewId="0">
      <selection activeCell="A11" sqref="A11"/>
    </sheetView>
  </sheetViews>
  <sheetFormatPr defaultColWidth="9.15234375" defaultRowHeight="14.25" customHeight="1"/>
  <cols>
    <col min="1" max="1" width="31.3828125" customWidth="1"/>
    <col min="2" max="2" width="21.69140625" customWidth="1"/>
    <col min="3" max="3" width="26.69140625" customWidth="1"/>
    <col min="4" max="14" width="16.61328125" customWidth="1"/>
  </cols>
  <sheetData>
    <row r="1" spans="1:14" ht="13.5" customHeight="1">
      <c r="A1" s="75"/>
      <c r="B1" s="75"/>
      <c r="C1" s="75"/>
      <c r="D1" s="75"/>
      <c r="E1" s="75"/>
      <c r="F1" s="75"/>
      <c r="G1" s="75"/>
      <c r="H1" s="104"/>
      <c r="I1" s="75"/>
      <c r="J1" s="75"/>
      <c r="K1" s="75"/>
      <c r="L1" s="86"/>
      <c r="M1" s="105"/>
      <c r="N1" s="106" t="s">
        <v>173</v>
      </c>
    </row>
    <row r="2" spans="1:14" ht="27.75" customHeight="1">
      <c r="A2" s="203" t="s">
        <v>174</v>
      </c>
      <c r="B2" s="213"/>
      <c r="C2" s="213"/>
      <c r="D2" s="213"/>
      <c r="E2" s="213"/>
      <c r="F2" s="213"/>
      <c r="G2" s="213"/>
      <c r="H2" s="214"/>
      <c r="I2" s="213"/>
      <c r="J2" s="213"/>
      <c r="K2" s="213"/>
      <c r="L2" s="152"/>
      <c r="M2" s="214"/>
      <c r="N2" s="213"/>
    </row>
    <row r="3" spans="1:14" ht="18.75" customHeight="1">
      <c r="A3" s="215" t="str">
        <f>"单位名称："&amp;"《云南老年报》社"</f>
        <v>单位名称：《云南老年报》社</v>
      </c>
      <c r="B3" s="157"/>
      <c r="C3" s="157"/>
      <c r="D3" s="50"/>
      <c r="E3" s="50"/>
      <c r="F3" s="50"/>
      <c r="G3" s="50"/>
      <c r="H3" s="104"/>
      <c r="I3" s="75"/>
      <c r="J3" s="75"/>
      <c r="K3" s="75"/>
      <c r="L3" s="95"/>
      <c r="M3" s="107"/>
      <c r="N3" s="108" t="s">
        <v>89</v>
      </c>
    </row>
    <row r="4" spans="1:14" ht="15.75" customHeight="1">
      <c r="A4" s="162" t="s">
        <v>163</v>
      </c>
      <c r="B4" s="204" t="s">
        <v>175</v>
      </c>
      <c r="C4" s="204" t="s">
        <v>176</v>
      </c>
      <c r="D4" s="160" t="s">
        <v>105</v>
      </c>
      <c r="E4" s="160"/>
      <c r="F4" s="160"/>
      <c r="G4" s="160"/>
      <c r="H4" s="205"/>
      <c r="I4" s="160"/>
      <c r="J4" s="160"/>
      <c r="K4" s="160"/>
      <c r="L4" s="206"/>
      <c r="M4" s="205"/>
      <c r="N4" s="161"/>
    </row>
    <row r="5" spans="1:14" ht="17.25" customHeight="1">
      <c r="A5" s="181"/>
      <c r="B5" s="201"/>
      <c r="C5" s="201"/>
      <c r="D5" s="201" t="s">
        <v>30</v>
      </c>
      <c r="E5" s="201" t="s">
        <v>33</v>
      </c>
      <c r="F5" s="201" t="s">
        <v>169</v>
      </c>
      <c r="G5" s="201" t="s">
        <v>170</v>
      </c>
      <c r="H5" s="207" t="s">
        <v>171</v>
      </c>
      <c r="I5" s="209" t="s">
        <v>172</v>
      </c>
      <c r="J5" s="209"/>
      <c r="K5" s="209"/>
      <c r="L5" s="210"/>
      <c r="M5" s="211"/>
      <c r="N5" s="202"/>
    </row>
    <row r="6" spans="1:14" ht="54" customHeight="1">
      <c r="A6" s="168"/>
      <c r="B6" s="202"/>
      <c r="C6" s="202"/>
      <c r="D6" s="202"/>
      <c r="E6" s="202"/>
      <c r="F6" s="202"/>
      <c r="G6" s="202"/>
      <c r="H6" s="208"/>
      <c r="I6" s="96" t="s">
        <v>32</v>
      </c>
      <c r="J6" s="96" t="s">
        <v>43</v>
      </c>
      <c r="K6" s="96" t="s">
        <v>112</v>
      </c>
      <c r="L6" s="55" t="s">
        <v>39</v>
      </c>
      <c r="M6" s="97" t="s">
        <v>40</v>
      </c>
      <c r="N6" s="96" t="s">
        <v>41</v>
      </c>
    </row>
    <row r="7" spans="1:14" ht="15" customHeight="1">
      <c r="A7" s="59">
        <v>1</v>
      </c>
      <c r="B7" s="96">
        <v>2</v>
      </c>
      <c r="C7" s="96">
        <v>3</v>
      </c>
      <c r="D7" s="97">
        <v>4</v>
      </c>
      <c r="E7" s="97">
        <v>5</v>
      </c>
      <c r="F7" s="97">
        <v>6</v>
      </c>
      <c r="G7" s="97">
        <v>7</v>
      </c>
      <c r="H7" s="97">
        <v>8</v>
      </c>
      <c r="I7" s="97">
        <v>9</v>
      </c>
      <c r="J7" s="97">
        <v>10</v>
      </c>
      <c r="K7" s="97">
        <v>11</v>
      </c>
      <c r="L7" s="97">
        <v>12</v>
      </c>
      <c r="M7" s="97">
        <v>13</v>
      </c>
      <c r="N7" s="97">
        <v>14</v>
      </c>
    </row>
    <row r="8" spans="1:14" ht="21" customHeight="1">
      <c r="A8" s="99"/>
      <c r="B8" s="100"/>
      <c r="C8" s="100"/>
      <c r="D8" s="109"/>
      <c r="E8" s="109"/>
      <c r="F8" s="109"/>
      <c r="G8" s="109"/>
      <c r="H8" s="109"/>
      <c r="I8" s="109"/>
      <c r="J8" s="109"/>
      <c r="K8" s="109"/>
      <c r="L8" s="46"/>
      <c r="M8" s="109"/>
      <c r="N8" s="109"/>
    </row>
    <row r="9" spans="1:14" ht="21" customHeight="1">
      <c r="A9" s="99"/>
      <c r="B9" s="100"/>
      <c r="C9" s="100"/>
      <c r="D9" s="110"/>
      <c r="E9" s="110"/>
      <c r="F9" s="110"/>
      <c r="G9" s="110"/>
      <c r="H9" s="110"/>
      <c r="I9" s="110"/>
      <c r="J9" s="110"/>
      <c r="K9" s="110"/>
      <c r="L9" s="25"/>
      <c r="M9" s="110"/>
      <c r="N9" s="110"/>
    </row>
    <row r="10" spans="1:14" ht="21" customHeight="1">
      <c r="A10" s="198" t="s">
        <v>64</v>
      </c>
      <c r="B10" s="199"/>
      <c r="C10" s="212"/>
      <c r="D10" s="109"/>
      <c r="E10" s="109"/>
      <c r="F10" s="109"/>
      <c r="G10" s="109"/>
      <c r="H10" s="109"/>
      <c r="I10" s="109"/>
      <c r="J10" s="109"/>
      <c r="K10" s="109"/>
      <c r="L10" s="46"/>
      <c r="M10" s="109"/>
      <c r="N10" s="109"/>
    </row>
    <row r="11" spans="1:14" ht="14.25" customHeight="1">
      <c r="A11" t="s">
        <v>231</v>
      </c>
    </row>
  </sheetData>
  <mergeCells count="13">
    <mergeCell ref="A10:C10"/>
    <mergeCell ref="E5:E6"/>
    <mergeCell ref="A2:N2"/>
    <mergeCell ref="A4:A6"/>
    <mergeCell ref="B4:B6"/>
    <mergeCell ref="C4:C6"/>
    <mergeCell ref="D4:N4"/>
    <mergeCell ref="F5:F6"/>
    <mergeCell ref="G5:G6"/>
    <mergeCell ref="A3:C3"/>
    <mergeCell ref="H5:H6"/>
    <mergeCell ref="D5:D6"/>
    <mergeCell ref="I5:N5"/>
  </mergeCells>
  <phoneticPr fontId="3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4C878-E2F4-BC77-1956-BED067EC46E8}">
  <sheetPr>
    <outlinePr summaryRight="0"/>
  </sheetPr>
  <dimension ref="A1:X9"/>
  <sheetViews>
    <sheetView showZeros="0" workbookViewId="0">
      <selection activeCell="A9" sqref="A9"/>
    </sheetView>
  </sheetViews>
  <sheetFormatPr defaultColWidth="9.15234375" defaultRowHeight="14.25" customHeight="1"/>
  <cols>
    <col min="1" max="1" width="31.84375" customWidth="1"/>
    <col min="2" max="15" width="17.15234375" customWidth="1"/>
    <col min="16" max="24" width="17" customWidth="1"/>
  </cols>
  <sheetData>
    <row r="1" spans="1:24" ht="13.5" customHeight="1">
      <c r="D1" s="47"/>
      <c r="W1" s="86"/>
      <c r="X1" s="86" t="s">
        <v>177</v>
      </c>
    </row>
    <row r="2" spans="1:24" ht="27.75" customHeight="1">
      <c r="A2" s="203" t="s">
        <v>178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</row>
    <row r="3" spans="1:24" ht="18" customHeight="1">
      <c r="A3" s="215" t="str">
        <f>"单位名称："&amp;"《云南老年报》社"</f>
        <v>单位名称：《云南老年报》社</v>
      </c>
      <c r="B3" s="157"/>
      <c r="C3" s="157"/>
      <c r="D3" s="216"/>
      <c r="E3" s="180"/>
      <c r="F3" s="180"/>
      <c r="G3" s="180"/>
      <c r="H3" s="180"/>
      <c r="I3" s="180"/>
      <c r="W3" s="95"/>
      <c r="X3" s="95" t="s">
        <v>89</v>
      </c>
    </row>
    <row r="4" spans="1:24" ht="19.5" customHeight="1">
      <c r="A4" s="128" t="s">
        <v>179</v>
      </c>
      <c r="B4" s="126" t="s">
        <v>105</v>
      </c>
      <c r="C4" s="176"/>
      <c r="D4" s="176"/>
      <c r="E4" s="164" t="s">
        <v>180</v>
      </c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</row>
    <row r="5" spans="1:24" ht="40.5" customHeight="1">
      <c r="A5" s="129"/>
      <c r="B5" s="111" t="s">
        <v>30</v>
      </c>
      <c r="C5" s="52" t="s">
        <v>33</v>
      </c>
      <c r="D5" s="112" t="s">
        <v>181</v>
      </c>
      <c r="E5" s="54" t="s">
        <v>182</v>
      </c>
      <c r="F5" s="54" t="s">
        <v>183</v>
      </c>
      <c r="G5" s="54" t="s">
        <v>184</v>
      </c>
      <c r="H5" s="54" t="s">
        <v>185</v>
      </c>
      <c r="I5" s="54" t="s">
        <v>186</v>
      </c>
      <c r="J5" s="54" t="s">
        <v>187</v>
      </c>
      <c r="K5" s="54" t="s">
        <v>188</v>
      </c>
      <c r="L5" s="54" t="s">
        <v>189</v>
      </c>
      <c r="M5" s="54" t="s">
        <v>190</v>
      </c>
      <c r="N5" s="54" t="s">
        <v>191</v>
      </c>
      <c r="O5" s="54" t="s">
        <v>192</v>
      </c>
      <c r="P5" s="54" t="s">
        <v>193</v>
      </c>
      <c r="Q5" s="54" t="s">
        <v>194</v>
      </c>
      <c r="R5" s="54" t="s">
        <v>195</v>
      </c>
      <c r="S5" s="54" t="s">
        <v>196</v>
      </c>
      <c r="T5" s="54" t="s">
        <v>197</v>
      </c>
      <c r="U5" s="54" t="s">
        <v>198</v>
      </c>
      <c r="V5" s="54" t="s">
        <v>199</v>
      </c>
      <c r="W5" s="54" t="s">
        <v>200</v>
      </c>
      <c r="X5" s="54" t="s">
        <v>201</v>
      </c>
    </row>
    <row r="6" spans="1:24" ht="19.5" customHeight="1">
      <c r="A6" s="54">
        <v>1</v>
      </c>
      <c r="B6" s="54">
        <v>2</v>
      </c>
      <c r="C6" s="54">
        <v>3</v>
      </c>
      <c r="D6" s="4">
        <v>4</v>
      </c>
      <c r="E6" s="54">
        <v>5</v>
      </c>
      <c r="F6" s="54">
        <v>6</v>
      </c>
      <c r="G6" s="54">
        <v>7</v>
      </c>
      <c r="H6" s="4">
        <v>8</v>
      </c>
      <c r="I6" s="54">
        <v>9</v>
      </c>
      <c r="J6" s="54">
        <v>10</v>
      </c>
      <c r="K6" s="54">
        <v>11</v>
      </c>
      <c r="L6" s="4">
        <v>12</v>
      </c>
      <c r="M6" s="54">
        <v>13</v>
      </c>
      <c r="N6" s="54">
        <v>14</v>
      </c>
      <c r="O6" s="54">
        <v>15</v>
      </c>
      <c r="P6" s="4">
        <v>16</v>
      </c>
      <c r="Q6" s="54">
        <v>17</v>
      </c>
      <c r="R6" s="54">
        <v>18</v>
      </c>
      <c r="S6" s="54">
        <v>19</v>
      </c>
      <c r="T6" s="4">
        <v>20</v>
      </c>
      <c r="U6" s="4">
        <v>21</v>
      </c>
      <c r="V6" s="4">
        <v>22</v>
      </c>
      <c r="W6" s="54">
        <v>23</v>
      </c>
      <c r="X6" s="54">
        <v>24</v>
      </c>
    </row>
    <row r="7" spans="1:24" ht="28.4" customHeight="1">
      <c r="A7" s="40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113"/>
      <c r="X7" s="41"/>
    </row>
    <row r="8" spans="1:24" ht="29.9" customHeight="1">
      <c r="A8" s="40"/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113"/>
      <c r="X8" s="41"/>
    </row>
    <row r="9" spans="1:24" ht="14.25" customHeight="1">
      <c r="A9" t="s">
        <v>232</v>
      </c>
    </row>
  </sheetData>
  <mergeCells count="5">
    <mergeCell ref="A2:X2"/>
    <mergeCell ref="A4:A5"/>
    <mergeCell ref="B4:D4"/>
    <mergeCell ref="E4:X4"/>
    <mergeCell ref="A3:I3"/>
  </mergeCells>
  <phoneticPr fontId="3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BAD44-9811-8C0F-CD08-9060BB865912}">
  <sheetPr>
    <outlinePr summaryRight="0"/>
  </sheetPr>
  <dimension ref="A1:J8"/>
  <sheetViews>
    <sheetView showZeros="0" workbookViewId="0">
      <selection activeCell="A8" sqref="A8"/>
    </sheetView>
  </sheetViews>
  <sheetFormatPr defaultColWidth="9.15234375" defaultRowHeight="12" customHeight="1"/>
  <cols>
    <col min="1" max="1" width="28.921875" customWidth="1"/>
    <col min="2" max="2" width="29" customWidth="1"/>
    <col min="3" max="3" width="16.3046875" customWidth="1"/>
    <col min="4" max="4" width="15.61328125" customWidth="1"/>
    <col min="5" max="5" width="23.53515625" customWidth="1"/>
    <col min="6" max="6" width="11.3046875" customWidth="1"/>
    <col min="7" max="7" width="14.84375" customWidth="1"/>
    <col min="8" max="8" width="10.84375" customWidth="1"/>
    <col min="9" max="9" width="13.3828125" customWidth="1"/>
    <col min="10" max="10" width="38.69140625" customWidth="1"/>
  </cols>
  <sheetData>
    <row r="1" spans="1:10" ht="12" customHeight="1">
      <c r="J1" s="86" t="s">
        <v>202</v>
      </c>
    </row>
    <row r="2" spans="1:10" ht="28.5" customHeight="1">
      <c r="A2" s="124" t="s">
        <v>203</v>
      </c>
      <c r="B2" s="151"/>
      <c r="C2" s="151"/>
      <c r="D2" s="151"/>
      <c r="E2" s="151"/>
      <c r="F2" s="152"/>
      <c r="G2" s="151"/>
      <c r="H2" s="152"/>
      <c r="I2" s="152"/>
      <c r="J2" s="151"/>
    </row>
    <row r="3" spans="1:10" ht="17.25" customHeight="1">
      <c r="A3" s="178" t="str">
        <f>"单位名称："&amp;"《云南老年报》社"</f>
        <v>单位名称：《云南老年报》社</v>
      </c>
      <c r="B3" s="132"/>
      <c r="C3" s="132"/>
      <c r="D3" s="132"/>
      <c r="E3" s="132"/>
      <c r="F3" s="132"/>
      <c r="G3" s="132"/>
      <c r="H3" s="132"/>
    </row>
    <row r="4" spans="1:10" ht="44.25" customHeight="1">
      <c r="A4" s="87" t="s">
        <v>126</v>
      </c>
      <c r="B4" s="87" t="s">
        <v>127</v>
      </c>
      <c r="C4" s="87" t="s">
        <v>128</v>
      </c>
      <c r="D4" s="87" t="s">
        <v>129</v>
      </c>
      <c r="E4" s="87" t="s">
        <v>130</v>
      </c>
      <c r="F4" s="56" t="s">
        <v>131</v>
      </c>
      <c r="G4" s="87" t="s">
        <v>132</v>
      </c>
      <c r="H4" s="56" t="s">
        <v>133</v>
      </c>
      <c r="I4" s="56" t="s">
        <v>134</v>
      </c>
      <c r="J4" s="87" t="s">
        <v>135</v>
      </c>
    </row>
    <row r="5" spans="1:10" ht="14.25" customHeight="1">
      <c r="A5" s="87">
        <v>1</v>
      </c>
      <c r="B5" s="87">
        <v>2</v>
      </c>
      <c r="C5" s="87">
        <v>3</v>
      </c>
      <c r="D5" s="87">
        <v>4</v>
      </c>
      <c r="E5" s="87">
        <v>5</v>
      </c>
      <c r="F5" s="56">
        <v>6</v>
      </c>
      <c r="G5" s="87">
        <v>7</v>
      </c>
      <c r="H5" s="56">
        <v>8</v>
      </c>
      <c r="I5" s="56">
        <v>9</v>
      </c>
      <c r="J5" s="87">
        <v>10</v>
      </c>
    </row>
    <row r="6" spans="1:10" ht="21.75" customHeight="1">
      <c r="A6" s="93"/>
      <c r="B6" s="89"/>
      <c r="C6" s="89"/>
      <c r="D6" s="89"/>
      <c r="E6" s="90"/>
      <c r="F6" s="91"/>
      <c r="G6" s="90"/>
      <c r="H6" s="91"/>
      <c r="I6" s="91"/>
      <c r="J6" s="90"/>
    </row>
    <row r="7" spans="1:10" ht="60.75" customHeight="1">
      <c r="A7" s="93"/>
      <c r="B7" s="92"/>
      <c r="C7" s="92"/>
      <c r="D7" s="92"/>
      <c r="E7" s="93"/>
      <c r="F7" s="92"/>
      <c r="G7" s="93"/>
      <c r="H7" s="92"/>
      <c r="I7" s="92"/>
      <c r="J7" s="94"/>
    </row>
    <row r="8" spans="1:10" ht="12" customHeight="1">
      <c r="A8" t="s">
        <v>232</v>
      </c>
    </row>
  </sheetData>
  <mergeCells count="2">
    <mergeCell ref="A2:J2"/>
    <mergeCell ref="A3:H3"/>
  </mergeCells>
  <phoneticPr fontId="3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42891-E958-DC11-C96A-AE0E36042941}">
  <sheetPr>
    <outlinePr summaryRight="0"/>
  </sheetPr>
  <dimension ref="A1:H10"/>
  <sheetViews>
    <sheetView showZeros="0" workbookViewId="0">
      <selection activeCell="A10" sqref="A10"/>
    </sheetView>
  </sheetViews>
  <sheetFormatPr defaultColWidth="8.84375" defaultRowHeight="15" customHeight="1"/>
  <cols>
    <col min="1" max="1" width="36" customWidth="1"/>
    <col min="2" max="2" width="19.765625" customWidth="1"/>
    <col min="3" max="3" width="33.3046875" customWidth="1"/>
    <col min="4" max="4" width="34.765625" customWidth="1"/>
    <col min="5" max="5" width="14.4609375" customWidth="1"/>
    <col min="6" max="6" width="17.15234375" customWidth="1"/>
    <col min="7" max="7" width="17.3046875" customWidth="1"/>
    <col min="8" max="8" width="28.3046875" customWidth="1"/>
  </cols>
  <sheetData>
    <row r="1" spans="1:8" ht="18.75" customHeight="1">
      <c r="A1" s="114"/>
      <c r="B1" s="114"/>
      <c r="C1" s="114"/>
      <c r="D1" s="114"/>
      <c r="E1" s="114"/>
      <c r="F1" s="114"/>
      <c r="G1" s="114"/>
      <c r="H1" s="115" t="s">
        <v>204</v>
      </c>
    </row>
    <row r="2" spans="1:8" ht="30.65" customHeight="1">
      <c r="A2" s="217" t="s">
        <v>205</v>
      </c>
      <c r="B2" s="217"/>
      <c r="C2" s="217"/>
      <c r="D2" s="217"/>
      <c r="E2" s="217"/>
      <c r="F2" s="217"/>
      <c r="G2" s="217"/>
      <c r="H2" s="217"/>
    </row>
    <row r="3" spans="1:8" ht="18.75" customHeight="1">
      <c r="A3" s="116" t="str">
        <f>"单位名称："&amp;"《云南老年报》社"</f>
        <v>单位名称：《云南老年报》社</v>
      </c>
      <c r="B3" s="114"/>
      <c r="C3" s="114"/>
      <c r="D3" s="114"/>
      <c r="E3" s="114"/>
      <c r="F3" s="114"/>
      <c r="G3" s="114"/>
      <c r="H3" s="114"/>
    </row>
    <row r="4" spans="1:8" ht="18.75" customHeight="1">
      <c r="A4" s="218" t="s">
        <v>98</v>
      </c>
      <c r="B4" s="218" t="s">
        <v>206</v>
      </c>
      <c r="C4" s="218" t="s">
        <v>207</v>
      </c>
      <c r="D4" s="218" t="s">
        <v>208</v>
      </c>
      <c r="E4" s="218" t="s">
        <v>209</v>
      </c>
      <c r="F4" s="218" t="s">
        <v>210</v>
      </c>
      <c r="G4" s="218"/>
      <c r="H4" s="218"/>
    </row>
    <row r="5" spans="1:8" ht="18.75" customHeight="1">
      <c r="A5" s="218"/>
      <c r="B5" s="218"/>
      <c r="C5" s="218"/>
      <c r="D5" s="218"/>
      <c r="E5" s="218"/>
      <c r="F5" s="117" t="s">
        <v>167</v>
      </c>
      <c r="G5" s="117" t="s">
        <v>211</v>
      </c>
      <c r="H5" s="117" t="s">
        <v>212</v>
      </c>
    </row>
    <row r="6" spans="1:8" ht="18.75" customHeight="1">
      <c r="A6" s="118" t="s">
        <v>81</v>
      </c>
      <c r="B6" s="118" t="s">
        <v>82</v>
      </c>
      <c r="C6" s="118" t="s">
        <v>83</v>
      </c>
      <c r="D6" s="118" t="s">
        <v>84</v>
      </c>
      <c r="E6" s="118" t="s">
        <v>85</v>
      </c>
      <c r="F6" s="118" t="s">
        <v>86</v>
      </c>
      <c r="G6" s="118" t="s">
        <v>213</v>
      </c>
      <c r="H6" s="118" t="s">
        <v>214</v>
      </c>
    </row>
    <row r="7" spans="1:8" ht="29.9" customHeight="1">
      <c r="A7" s="119"/>
      <c r="B7" s="119"/>
      <c r="C7" s="119"/>
      <c r="D7" s="119"/>
      <c r="E7" s="117"/>
      <c r="F7" s="120"/>
      <c r="G7" s="121"/>
      <c r="H7" s="121"/>
    </row>
    <row r="8" spans="1:8" ht="20.149999999999999" customHeight="1">
      <c r="A8" s="218" t="s">
        <v>30</v>
      </c>
      <c r="B8" s="218"/>
      <c r="C8" s="218"/>
      <c r="D8" s="218"/>
      <c r="E8" s="218"/>
      <c r="F8" s="120"/>
      <c r="G8" s="121"/>
      <c r="H8" s="121"/>
    </row>
    <row r="9" spans="1:8" ht="19.5" customHeight="1">
      <c r="A9" s="219" t="s">
        <v>215</v>
      </c>
      <c r="B9" s="219"/>
      <c r="C9" s="219"/>
      <c r="D9" s="219"/>
      <c r="E9" s="219"/>
      <c r="F9" s="220"/>
      <c r="G9" s="221"/>
      <c r="H9" s="221"/>
    </row>
    <row r="10" spans="1:8" ht="15" customHeight="1">
      <c r="A10" t="s">
        <v>233</v>
      </c>
    </row>
  </sheetData>
  <mergeCells count="9">
    <mergeCell ref="A8:E8"/>
    <mergeCell ref="A9:H9"/>
    <mergeCell ref="A2:H2"/>
    <mergeCell ref="A4:A5"/>
    <mergeCell ref="B4:B5"/>
    <mergeCell ref="C4:C5"/>
    <mergeCell ref="D4:D5"/>
    <mergeCell ref="E4:E5"/>
    <mergeCell ref="F4:H4"/>
  </mergeCells>
  <phoneticPr fontId="3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613A8-89E8-7E38-CF98-E9DF96376928}">
  <sheetPr>
    <outlinePr summaryRight="0"/>
  </sheetPr>
  <dimension ref="A1:K11"/>
  <sheetViews>
    <sheetView showZeros="0" workbookViewId="0">
      <selection activeCell="A11" sqref="A11"/>
    </sheetView>
  </sheetViews>
  <sheetFormatPr defaultColWidth="9.15234375" defaultRowHeight="14.25" customHeight="1"/>
  <cols>
    <col min="1" max="1" width="16.3046875" customWidth="1"/>
    <col min="2" max="2" width="29" customWidth="1"/>
    <col min="3" max="3" width="23.84375" customWidth="1"/>
    <col min="4" max="7" width="19.61328125" customWidth="1"/>
    <col min="8" max="8" width="15.3828125" customWidth="1"/>
    <col min="9" max="11" width="19.61328125" customWidth="1"/>
  </cols>
  <sheetData>
    <row r="1" spans="1:11" ht="13.5" customHeight="1">
      <c r="D1" s="80"/>
      <c r="E1" s="80"/>
      <c r="F1" s="80"/>
      <c r="G1" s="80"/>
      <c r="K1" s="31" t="s">
        <v>216</v>
      </c>
    </row>
    <row r="2" spans="1:11" ht="27.75" customHeight="1">
      <c r="A2" s="151" t="s">
        <v>217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</row>
    <row r="3" spans="1:11" ht="13.5" customHeight="1">
      <c r="A3" s="178" t="str">
        <f>"单位名称："&amp;"《云南老年报》社"</f>
        <v>单位名称：《云南老年报》社</v>
      </c>
      <c r="B3" s="188"/>
      <c r="C3" s="188"/>
      <c r="D3" s="188"/>
      <c r="E3" s="188"/>
      <c r="F3" s="188"/>
      <c r="G3" s="188"/>
      <c r="H3" s="32"/>
      <c r="I3" s="32"/>
      <c r="J3" s="32"/>
      <c r="K3" s="34" t="s">
        <v>89</v>
      </c>
    </row>
    <row r="4" spans="1:11" ht="21.75" customHeight="1">
      <c r="A4" s="185" t="s">
        <v>115</v>
      </c>
      <c r="B4" s="185" t="s">
        <v>100</v>
      </c>
      <c r="C4" s="185" t="s">
        <v>116</v>
      </c>
      <c r="D4" s="162" t="s">
        <v>101</v>
      </c>
      <c r="E4" s="162" t="s">
        <v>102</v>
      </c>
      <c r="F4" s="162" t="s">
        <v>103</v>
      </c>
      <c r="G4" s="162" t="s">
        <v>104</v>
      </c>
      <c r="H4" s="128" t="s">
        <v>30</v>
      </c>
      <c r="I4" s="126" t="s">
        <v>218</v>
      </c>
      <c r="J4" s="176"/>
      <c r="K4" s="127"/>
    </row>
    <row r="5" spans="1:11" ht="21.75" customHeight="1">
      <c r="A5" s="186"/>
      <c r="B5" s="186"/>
      <c r="C5" s="186"/>
      <c r="D5" s="181"/>
      <c r="E5" s="181"/>
      <c r="F5" s="181"/>
      <c r="G5" s="181"/>
      <c r="H5" s="222"/>
      <c r="I5" s="162" t="s">
        <v>33</v>
      </c>
      <c r="J5" s="162" t="s">
        <v>34</v>
      </c>
      <c r="K5" s="162" t="s">
        <v>35</v>
      </c>
    </row>
    <row r="6" spans="1:11" ht="40.5" customHeight="1">
      <c r="A6" s="187"/>
      <c r="B6" s="187"/>
      <c r="C6" s="187"/>
      <c r="D6" s="168"/>
      <c r="E6" s="168"/>
      <c r="F6" s="168"/>
      <c r="G6" s="168"/>
      <c r="H6" s="129"/>
      <c r="I6" s="168" t="s">
        <v>32</v>
      </c>
      <c r="J6" s="168"/>
      <c r="K6" s="168"/>
    </row>
    <row r="7" spans="1:11" ht="15" customHeight="1">
      <c r="A7" s="37">
        <v>1</v>
      </c>
      <c r="B7" s="37">
        <v>2</v>
      </c>
      <c r="C7" s="37">
        <v>3</v>
      </c>
      <c r="D7" s="37">
        <v>4</v>
      </c>
      <c r="E7" s="37">
        <v>5</v>
      </c>
      <c r="F7" s="37">
        <v>6</v>
      </c>
      <c r="G7" s="37">
        <v>7</v>
      </c>
      <c r="H7" s="37">
        <v>8</v>
      </c>
      <c r="I7" s="37">
        <v>9</v>
      </c>
      <c r="J7" s="38">
        <v>10</v>
      </c>
      <c r="K7" s="38">
        <v>11</v>
      </c>
    </row>
    <row r="8" spans="1:11" ht="30.65" customHeight="1">
      <c r="A8" s="73"/>
      <c r="B8" s="122"/>
      <c r="C8" s="73"/>
      <c r="D8" s="73"/>
      <c r="E8" s="73"/>
      <c r="F8" s="73"/>
      <c r="G8" s="73"/>
      <c r="H8" s="41"/>
      <c r="I8" s="41"/>
      <c r="J8" s="41"/>
      <c r="K8" s="41"/>
    </row>
    <row r="9" spans="1:11" ht="30.65" customHeight="1">
      <c r="A9" s="122"/>
      <c r="B9" s="122"/>
      <c r="C9" s="122"/>
      <c r="D9" s="122"/>
      <c r="E9" s="122"/>
      <c r="F9" s="122"/>
      <c r="G9" s="122"/>
      <c r="H9" s="41"/>
      <c r="I9" s="41"/>
      <c r="J9" s="41"/>
      <c r="K9" s="41"/>
    </row>
    <row r="10" spans="1:11" ht="18.75" customHeight="1">
      <c r="A10" s="182" t="s">
        <v>64</v>
      </c>
      <c r="B10" s="183"/>
      <c r="C10" s="183"/>
      <c r="D10" s="183"/>
      <c r="E10" s="183"/>
      <c r="F10" s="183"/>
      <c r="G10" s="184"/>
      <c r="H10" s="41"/>
      <c r="I10" s="41"/>
      <c r="J10" s="41"/>
      <c r="K10" s="41"/>
    </row>
    <row r="11" spans="1:11" ht="14.25" customHeight="1">
      <c r="A11" t="s">
        <v>234</v>
      </c>
    </row>
  </sheetData>
  <mergeCells count="15">
    <mergeCell ref="A10:G10"/>
    <mergeCell ref="I5:I6"/>
    <mergeCell ref="A2:K2"/>
    <mergeCell ref="E4:E6"/>
    <mergeCell ref="A4:A6"/>
    <mergeCell ref="B4:B6"/>
    <mergeCell ref="A3:G3"/>
    <mergeCell ref="K5:K6"/>
    <mergeCell ref="I4:K4"/>
    <mergeCell ref="C4:C6"/>
    <mergeCell ref="F4:F6"/>
    <mergeCell ref="G4:G6"/>
    <mergeCell ref="H4:H6"/>
    <mergeCell ref="J5:J6"/>
    <mergeCell ref="D4:D6"/>
  </mergeCells>
  <phoneticPr fontId="3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D03C8-2FCF-38C5-EEF8-238E1552FA11}">
  <sheetPr>
    <outlinePr summaryRight="0"/>
  </sheetPr>
  <dimension ref="A1:G11"/>
  <sheetViews>
    <sheetView showZeros="0" workbookViewId="0">
      <selection activeCell="C19" sqref="C19"/>
    </sheetView>
  </sheetViews>
  <sheetFormatPr defaultColWidth="9.15234375" defaultRowHeight="14.25" customHeight="1"/>
  <cols>
    <col min="1" max="1" width="37.765625" customWidth="1"/>
    <col min="2" max="2" width="28" customWidth="1"/>
    <col min="3" max="3" width="37.61328125" customWidth="1"/>
    <col min="4" max="4" width="17" customWidth="1"/>
    <col min="5" max="7" width="27" customWidth="1"/>
  </cols>
  <sheetData>
    <row r="1" spans="1:7" ht="13.5" customHeight="1">
      <c r="D1" s="80"/>
      <c r="G1" s="31" t="s">
        <v>219</v>
      </c>
    </row>
    <row r="2" spans="1:7" ht="27.75" customHeight="1">
      <c r="A2" s="169" t="s">
        <v>220</v>
      </c>
      <c r="B2" s="169"/>
      <c r="C2" s="169"/>
      <c r="D2" s="169"/>
      <c r="E2" s="169"/>
      <c r="F2" s="169"/>
      <c r="G2" s="169"/>
    </row>
    <row r="3" spans="1:7" ht="13.5" customHeight="1">
      <c r="A3" s="178" t="str">
        <f>"单位名称："&amp;"《云南老年报》社"</f>
        <v>单位名称：《云南老年报》社</v>
      </c>
      <c r="B3" s="188"/>
      <c r="C3" s="188"/>
      <c r="D3" s="188"/>
      <c r="E3" s="32"/>
      <c r="F3" s="32"/>
      <c r="G3" s="34" t="s">
        <v>89</v>
      </c>
    </row>
    <row r="4" spans="1:7" ht="21.75" customHeight="1">
      <c r="A4" s="185" t="s">
        <v>116</v>
      </c>
      <c r="B4" s="185" t="s">
        <v>115</v>
      </c>
      <c r="C4" s="185" t="s">
        <v>100</v>
      </c>
      <c r="D4" s="162" t="s">
        <v>221</v>
      </c>
      <c r="E4" s="126" t="s">
        <v>33</v>
      </c>
      <c r="F4" s="176"/>
      <c r="G4" s="127"/>
    </row>
    <row r="5" spans="1:7" ht="21.75" customHeight="1">
      <c r="A5" s="186"/>
      <c r="B5" s="186"/>
      <c r="C5" s="186"/>
      <c r="D5" s="181"/>
      <c r="E5" s="128" t="s">
        <v>222</v>
      </c>
      <c r="F5" s="162" t="s">
        <v>223</v>
      </c>
      <c r="G5" s="162" t="s">
        <v>224</v>
      </c>
    </row>
    <row r="6" spans="1:7" ht="40.5" customHeight="1">
      <c r="A6" s="187"/>
      <c r="B6" s="187"/>
      <c r="C6" s="187"/>
      <c r="D6" s="168"/>
      <c r="E6" s="129"/>
      <c r="F6" s="168" t="s">
        <v>32</v>
      </c>
      <c r="G6" s="168"/>
    </row>
    <row r="7" spans="1:7" ht="15" customHeight="1">
      <c r="A7" s="37">
        <v>1</v>
      </c>
      <c r="B7" s="37">
        <v>2</v>
      </c>
      <c r="C7" s="37">
        <v>3</v>
      </c>
      <c r="D7" s="37">
        <v>4</v>
      </c>
      <c r="E7" s="37">
        <v>5</v>
      </c>
      <c r="F7" s="37">
        <v>6</v>
      </c>
      <c r="G7" s="37">
        <v>7</v>
      </c>
    </row>
    <row r="8" spans="1:7" ht="29.9" customHeight="1">
      <c r="A8" s="122"/>
      <c r="B8" s="123"/>
      <c r="C8" s="123"/>
      <c r="D8" s="122"/>
      <c r="E8" s="41"/>
      <c r="F8" s="41"/>
      <c r="G8" s="41"/>
    </row>
    <row r="9" spans="1:7" ht="29.9" customHeight="1">
      <c r="A9" s="122"/>
      <c r="B9" s="122"/>
      <c r="C9" s="122"/>
      <c r="D9" s="122"/>
      <c r="E9" s="41"/>
      <c r="F9" s="41"/>
      <c r="G9" s="41"/>
    </row>
    <row r="10" spans="1:7" ht="18.75" customHeight="1">
      <c r="A10" s="223" t="s">
        <v>30</v>
      </c>
      <c r="B10" s="224" t="s">
        <v>225</v>
      </c>
      <c r="C10" s="224"/>
      <c r="D10" s="225"/>
      <c r="E10" s="41"/>
      <c r="F10" s="41"/>
      <c r="G10" s="41"/>
    </row>
    <row r="11" spans="1:7" ht="14.25" customHeight="1">
      <c r="A11" t="s">
        <v>235</v>
      </c>
    </row>
  </sheetData>
  <mergeCells count="11">
    <mergeCell ref="A10:D10"/>
    <mergeCell ref="B4:B6"/>
    <mergeCell ref="C4:C6"/>
    <mergeCell ref="A4:A6"/>
    <mergeCell ref="G5:G6"/>
    <mergeCell ref="D4:D6"/>
    <mergeCell ref="A2:G2"/>
    <mergeCell ref="A3:D3"/>
    <mergeCell ref="F5:F6"/>
    <mergeCell ref="E5:E6"/>
    <mergeCell ref="E4:G4"/>
  </mergeCells>
  <phoneticPr fontId="3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湾湾 王</cp:lastModifiedBy>
  <dcterms:modified xsi:type="dcterms:W3CDTF">2026-02-05T15:09:21Z</dcterms:modified>
</cp:coreProperties>
</file>