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7"/>
  <c r="A3" i="16"/>
  <c r="A3" i="15"/>
  <c r="A3" i="14"/>
  <c r="A3" i="13"/>
  <c r="A3" i="12"/>
  <c r="A3" i="11"/>
  <c r="A3" i="10"/>
  <c r="A3" i="9"/>
  <c r="B3" i="8"/>
  <c r="A3"/>
  <c r="A3" i="7"/>
  <c r="A3" i="6"/>
  <c r="A3" i="5"/>
  <c r="C11" i="4"/>
  <c r="C10"/>
  <c r="C9"/>
  <c r="C8"/>
  <c r="A3"/>
  <c r="A3" i="3"/>
  <c r="A3" i="2"/>
  <c r="C10" i="1"/>
  <c r="C9"/>
  <c r="C8"/>
  <c r="C7"/>
  <c r="A3"/>
</calcChain>
</file>

<file path=xl/sharedStrings.xml><?xml version="1.0" encoding="utf-8"?>
<sst xmlns="http://schemas.openxmlformats.org/spreadsheetml/2006/main" count="405" uniqueCount="224">
  <si>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</si>
  <si>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</si>
  <si>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</si>
  <si>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</si>
  <si>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</si>
  <si>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</si>
  <si>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</si>
  <si>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</si>
  <si>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</si>
  <si>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</si>
  <si>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</si>
  <si>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</si>
  <si>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</si>
  <si>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</si>
  <si>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</si>
  <si>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</si>
  <si>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</si>
  <si>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</si>
  <si>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</si>
  <si>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</si>
  <si>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</si>
  <si>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</si>
  <si>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</si>
  <si>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</si>
  <si>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</si>
  <si>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</si>
  <si>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</si>
  <si>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</si>
  <si>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</si>
  <si>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</si>
  <si>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</si>
  <si>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</si>
  <si>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</si>
  <si>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</si>
  <si>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</si>
  <si>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</si>
  <si>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</si>
  <si>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</si>
  <si>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</si>
  <si>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</si>
  <si>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</si>
  <si>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</si>
  <si>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</si>
  <si>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</si>
  <si>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</si>
  <si>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380005</t>
  </si>
  <si>
    <t>《云南老年报》社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</si>
  <si>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</si>
  <si>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</si>
  <si>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</si>
  <si>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</si>
  <si>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</si>
  <si>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</si>
  <si>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</si>
  <si>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</si>
  <si>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</si>
  <si>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</si>
  <si>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</si>
  <si>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</si>
  <si>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</si>
  <si>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207</t>
  </si>
  <si>
    <t>文化旅游体育与传媒支出</t>
  </si>
  <si>
    <t>20799</t>
  </si>
  <si>
    <t>其他文化旅游体育与传媒支出</t>
  </si>
  <si>
    <t>2079999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</si>
  <si>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</si>
  <si>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</si>
  <si>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</si>
  <si>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</si>
  <si>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</si>
  <si>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</si>
  <si>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</si>
  <si>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</si>
  <si>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</si>
  <si>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</si>
  <si>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</si>
  <si>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</si>
  <si>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</si>
  <si>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</si>
  <si>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</si>
  <si>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</si>
  <si>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</si>
  <si>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</si>
  <si>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</si>
  <si>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</si>
  <si>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</si>
  <si>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</si>
  <si>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</si>
  <si>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</si>
  <si>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</si>
  <si>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</si>
  <si>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</si>
  <si>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</si>
  <si>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</si>
  <si>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</si>
  <si>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</si>
  <si>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</si>
  <si>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</si>
  <si>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</si>
  <si>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</si>
  <si>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</si>
  <si>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</si>
  <si>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</si>
  <si>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</si>
  <si>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</si>
  <si>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</si>
  <si>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</si>
  <si>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</si>
  <si>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</si>
  <si>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</si>
  <si>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</si>
  <si>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</si>
  <si>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</si>
  <si>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</si>
  <si>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</si>
  <si>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</si>
  <si>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</si>
  <si>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</si>
  <si>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</si>
  <si>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</si>
  <si>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其他人员支出</t>
  </si>
  <si>
    <t>民生类</t>
  </si>
  <si>
    <t>530000231100001530783</t>
  </si>
  <si>
    <t>30199</t>
  </si>
  <si>
    <t>其他工资福利支出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</si>
  <si>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</si>
  <si>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</si>
  <si>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</si>
  <si>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</si>
  <si>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</si>
  <si>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</si>
  <si>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</si>
  <si>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</si>
  <si>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</si>
  <si>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</si>
  <si>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</si>
  <si>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</si>
  <si>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</si>
  <si>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</si>
  <si>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</si>
  <si>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工资社保发放人数</t>
  </si>
  <si>
    <t>=</t>
  </si>
  <si>
    <t>单位编外人员数</t>
  </si>
  <si>
    <t>定性指标</t>
  </si>
  <si>
    <t>按单位实际编外员工数发放工资。</t>
  </si>
  <si>
    <t>效益指标</t>
  </si>
  <si>
    <t>经济效益</t>
  </si>
  <si>
    <t>部门运转</t>
  </si>
  <si>
    <t>正常运转</t>
  </si>
  <si>
    <t>反映单位运转情况。</t>
  </si>
  <si>
    <t>满意度指标</t>
  </si>
  <si>
    <t>服务对象满意度</t>
  </si>
  <si>
    <t>单位人员满意度</t>
  </si>
  <si>
    <t>&gt;=</t>
  </si>
  <si>
    <t>90</t>
  </si>
  <si>
    <t>%</t>
  </si>
  <si>
    <t>定量指标</t>
  </si>
  <si>
    <t>反映单位人员对工资发放的满意情况。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</si>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</sst>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5">
    <numFmt numFmtId="178" formatCode="#,##0.00;\-#,##0.00;;@"/>
    <numFmt numFmtId="179" formatCode="hh:mm:ss"/>
    <numFmt numFmtId="180" formatCode="yyyy/mm/dd"/>
    <numFmt numFmtId="181" formatCode="yyyy/mm/dd\ hh:mm:ss"/>
    <numFmt numFmtId="182" formatCode="#,##0;\-#,##0;;@"/>
  </numFmts>
  <fonts count="2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181" fontId="7" fillId="0" borderId="7">
      <alignment horizontal="right" vertical="center"/>
    </xf>
    <xf numFmtId="10" fontId="7" fillId="0" borderId="7">
      <alignment horizontal="right" vertical="center"/>
    </xf>
    <xf numFmtId="182" fontId="7" fillId="0" borderId="7">
      <alignment horizontal="right" vertical="center"/>
    </xf>
  </cellStyleXfs>
  <cellXfs count="196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3" applyFo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2" applyBorder="1">
      <alignment horizontal="left" vertical="center" wrapText="1"/>
    </xf>
    <xf numFmtId="49" fontId="7" fillId="0" borderId="0" xfId="2" applyBorder="1" applyAlignment="1">
      <alignment horizontal="right" vertical="center" wrapText="1"/>
    </xf>
    <xf numFmtId="49" fontId="9" fillId="0" borderId="7" xfId="2" applyFont="1" applyAlignment="1">
      <alignment horizontal="center" vertical="center" wrapText="1"/>
    </xf>
    <xf numFmtId="49" fontId="10" fillId="0" borderId="7" xfId="2" applyFont="1" applyAlignment="1">
      <alignment horizontal="center" vertical="center" wrapText="1"/>
    </xf>
    <xf numFmtId="49" fontId="9" fillId="0" borderId="7" xfId="2" applyFont="1">
      <alignment horizontal="left" vertical="center" wrapText="1"/>
    </xf>
    <xf numFmtId="182" fontId="7" fillId="0" borderId="7" xfId="8">
      <alignment horizontal="right" vertical="center"/>
    </xf>
    <xf numFmtId="178" fontId="7" fillId="0" borderId="7" xfId="3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2" fontId="5" fillId="0" borderId="7" xfId="8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49" fontId="5" fillId="0" borderId="7" xfId="2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2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/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49" fontId="8" fillId="0" borderId="0" xfId="2" applyFont="1" applyBorder="1" applyAlignment="1">
      <alignment horizontal="center" vertical="center" wrapText="1"/>
    </xf>
    <xf numFmtId="49" fontId="9" fillId="0" borderId="7" xfId="2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</cellXfs>
  <cellStyles count="9">
    <cellStyle name="DateStyle" xfId="5"/>
    <cellStyle name="DateTimeStyle" xfId="6"/>
    <cellStyle name="IntegralNumberStyle" xfId="8"/>
    <cellStyle name="MoneyStyle" xfId="3"/>
    <cellStyle name="NumberStyle" xfId="1"/>
    <cellStyle name="PercentStyle" xfId="7"/>
    <cellStyle name="TextStyle" xfId="2"/>
    <cellStyle name="TimeStyle" xfId="4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21"/>
  <sheetViews>
    <sheetView showZeros="0" tabSelected="1" workbookViewId="0">
      <selection activeCell="G11" sqref="G11"/>
    </sheetView>
  </sheetViews>
  <sheetFormatPr defaultColWidth="8" defaultRowHeight="14.25" customHeight="1"/>
  <cols>
    <col min="1" max="1" width="39.625" customWidth="1"/>
    <col min="2" max="2" width="46.375" customWidth="1"/>
    <col min="3" max="3" width="40.375" customWidth="1"/>
    <col min="4" max="4" width="50.125" customWidth="1"/>
  </cols>
  <sheetData>
    <row r="1" spans="1:4" ht="12" customHeight="1">
      <c r="D1" s="57" t="s">
        <v>0</v>
      </c>
    </row>
    <row r="2" spans="1:4" ht="36" customHeight="1">
      <c r="A2" s="101" t="s">
        <v>1</v>
      </c>
      <c r="B2" s="102"/>
      <c r="C2" s="102"/>
      <c r="D2" s="102"/>
    </row>
    <row r="3" spans="1:4" ht="21" customHeight="1">
      <c r="A3" s="103" t="str">
        <f>"单位名称："&amp;"《云南老年报》社"</f>
        <v>单位名称：《云南老年报》社</v>
      </c>
      <c r="B3" s="104"/>
      <c r="C3" s="75"/>
      <c r="D3" s="56" t="s">
        <v>2</v>
      </c>
    </row>
    <row r="4" spans="1:4" ht="19.5" customHeight="1">
      <c r="A4" s="105" t="s">
        <v>3</v>
      </c>
      <c r="B4" s="106"/>
      <c r="C4" s="105" t="s">
        <v>4</v>
      </c>
      <c r="D4" s="106"/>
    </row>
    <row r="5" spans="1:4" ht="19.5" customHeight="1">
      <c r="A5" s="107" t="s">
        <v>5</v>
      </c>
      <c r="B5" s="107" t="s">
        <v>6</v>
      </c>
      <c r="C5" s="107" t="s">
        <v>7</v>
      </c>
      <c r="D5" s="107" t="s">
        <v>6</v>
      </c>
    </row>
    <row r="6" spans="1:4" ht="19.5" customHeight="1">
      <c r="A6" s="108"/>
      <c r="B6" s="108"/>
      <c r="C6" s="108"/>
      <c r="D6" s="108"/>
    </row>
    <row r="7" spans="1:4" ht="25.35" customHeight="1">
      <c r="A7" s="85" t="s">
        <v>8</v>
      </c>
      <c r="B7" s="69"/>
      <c r="C7" s="61" t="str">
        <f>"一"&amp;"、"&amp;"文化旅游体育与传媒支出"</f>
        <v>一、文化旅游体育与传媒支出</v>
      </c>
      <c r="D7" s="69">
        <v>2630000</v>
      </c>
    </row>
    <row r="8" spans="1:4" ht="25.35" customHeight="1">
      <c r="A8" s="85" t="s">
        <v>9</v>
      </c>
      <c r="B8" s="69"/>
      <c r="C8" s="61" t="str">
        <f>"二"&amp;"、"&amp;"社会保障和就业支出"</f>
        <v>二、社会保障和就业支出</v>
      </c>
      <c r="D8" s="69"/>
    </row>
    <row r="9" spans="1:4" ht="25.35" customHeight="1">
      <c r="A9" s="85" t="s">
        <v>10</v>
      </c>
      <c r="B9" s="69"/>
      <c r="C9" s="61" t="str">
        <f>"三"&amp;"、"&amp;"卫生健康支出"</f>
        <v>三、卫生健康支出</v>
      </c>
      <c r="D9" s="69"/>
    </row>
    <row r="10" spans="1:4" ht="25.35" customHeight="1">
      <c r="A10" s="85" t="s">
        <v>11</v>
      </c>
      <c r="B10" s="50"/>
      <c r="C10" s="61" t="str">
        <f>"四"&amp;"、"&amp;"住房保障支出"</f>
        <v>四、住房保障支出</v>
      </c>
      <c r="D10" s="69"/>
    </row>
    <row r="11" spans="1:4" ht="25.35" customHeight="1">
      <c r="A11" s="85" t="s">
        <v>12</v>
      </c>
      <c r="B11" s="69">
        <v>2630000</v>
      </c>
      <c r="C11" s="61"/>
      <c r="D11" s="69"/>
    </row>
    <row r="12" spans="1:4" ht="25.35" customHeight="1">
      <c r="A12" s="85" t="s">
        <v>13</v>
      </c>
      <c r="B12" s="50"/>
      <c r="C12" s="61"/>
      <c r="D12" s="69"/>
    </row>
    <row r="13" spans="1:4" ht="25.35" customHeight="1">
      <c r="A13" s="85" t="s">
        <v>14</v>
      </c>
      <c r="B13" s="50">
        <v>2630000</v>
      </c>
      <c r="C13" s="61"/>
      <c r="D13" s="69"/>
    </row>
    <row r="14" spans="1:4" ht="25.35" customHeight="1">
      <c r="A14" s="85" t="s">
        <v>15</v>
      </c>
      <c r="B14" s="50"/>
      <c r="C14" s="61"/>
      <c r="D14" s="69"/>
    </row>
    <row r="15" spans="1:4" ht="25.35" customHeight="1">
      <c r="A15" s="94" t="s">
        <v>16</v>
      </c>
      <c r="B15" s="50"/>
      <c r="C15" s="61"/>
      <c r="D15" s="69"/>
    </row>
    <row r="16" spans="1:4" ht="25.35" customHeight="1">
      <c r="A16" s="94" t="s">
        <v>17</v>
      </c>
      <c r="B16" s="69"/>
      <c r="C16" s="61"/>
      <c r="D16" s="69"/>
    </row>
    <row r="17" spans="1:4" ht="25.35" customHeight="1">
      <c r="A17" s="95" t="s">
        <v>18</v>
      </c>
      <c r="B17" s="81">
        <v>2630000</v>
      </c>
      <c r="C17" s="82" t="s">
        <v>19</v>
      </c>
      <c r="D17" s="81">
        <v>2630000</v>
      </c>
    </row>
    <row r="18" spans="1:4" ht="25.35" customHeight="1">
      <c r="A18" s="96" t="s">
        <v>20</v>
      </c>
      <c r="B18" s="81"/>
      <c r="C18" s="97" t="s">
        <v>21</v>
      </c>
      <c r="D18" s="98"/>
    </row>
    <row r="19" spans="1:4" ht="25.35" customHeight="1">
      <c r="A19" s="99" t="s">
        <v>22</v>
      </c>
      <c r="B19" s="69"/>
      <c r="C19" s="83" t="s">
        <v>22</v>
      </c>
      <c r="D19" s="50"/>
    </row>
    <row r="20" spans="1:4" ht="25.35" customHeight="1">
      <c r="A20" s="99" t="s">
        <v>23</v>
      </c>
      <c r="B20" s="69"/>
      <c r="C20" s="83" t="s">
        <v>24</v>
      </c>
      <c r="D20" s="50"/>
    </row>
    <row r="21" spans="1:4" ht="25.35" customHeight="1">
      <c r="A21" s="100" t="s">
        <v>25</v>
      </c>
      <c r="B21" s="81">
        <v>2630000</v>
      </c>
      <c r="C21" s="82" t="s">
        <v>26</v>
      </c>
      <c r="D21" s="77">
        <v>2630000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1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8"/>
  <sheetViews>
    <sheetView showZeros="0" workbookViewId="0"/>
  </sheetViews>
  <sheetFormatPr defaultColWidth="9.125" defaultRowHeight="14.25" customHeight="1"/>
  <cols>
    <col min="1" max="1" width="29" customWidth="1"/>
    <col min="2" max="2" width="28.625" customWidth="1"/>
    <col min="3" max="3" width="31.625" customWidth="1"/>
    <col min="4" max="6" width="33.5" customWidth="1"/>
  </cols>
  <sheetData>
    <row r="1" spans="1:6" ht="15.75" customHeight="1">
      <c r="F1" s="32" t="s">
        <v>158</v>
      </c>
    </row>
    <row r="2" spans="1:6" ht="28.5" customHeight="1">
      <c r="A2" s="112" t="s">
        <v>159</v>
      </c>
      <c r="B2" s="112"/>
      <c r="C2" s="112"/>
      <c r="D2" s="112"/>
      <c r="E2" s="112"/>
      <c r="F2" s="112"/>
    </row>
    <row r="3" spans="1:6" ht="15" customHeight="1">
      <c r="A3" s="58" t="str">
        <f>"单位名称："&amp;"《云南老年报》社"</f>
        <v>单位名称：《云南老年报》社</v>
      </c>
      <c r="B3" s="59"/>
      <c r="C3" s="59"/>
      <c r="D3" s="33"/>
      <c r="E3" s="33"/>
      <c r="F3" s="60" t="s">
        <v>2</v>
      </c>
    </row>
    <row r="4" spans="1:6" ht="18.75" customHeight="1">
      <c r="A4" s="139" t="s">
        <v>99</v>
      </c>
      <c r="B4" s="139" t="s">
        <v>49</v>
      </c>
      <c r="C4" s="139" t="s">
        <v>50</v>
      </c>
      <c r="D4" s="107" t="s">
        <v>160</v>
      </c>
      <c r="E4" s="134"/>
      <c r="F4" s="134"/>
    </row>
    <row r="5" spans="1:6" ht="30" customHeight="1">
      <c r="A5" s="108"/>
      <c r="B5" s="108"/>
      <c r="C5" s="108"/>
      <c r="D5" s="7" t="s">
        <v>31</v>
      </c>
      <c r="E5" s="37" t="s">
        <v>58</v>
      </c>
      <c r="F5" s="37" t="s">
        <v>59</v>
      </c>
    </row>
    <row r="6" spans="1:6" ht="16.5" customHeight="1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</row>
    <row r="7" spans="1:6" ht="20.25" customHeight="1">
      <c r="A7" s="15"/>
      <c r="B7" s="15"/>
      <c r="C7" s="15"/>
      <c r="D7" s="13"/>
      <c r="E7" s="13"/>
      <c r="F7" s="13"/>
    </row>
    <row r="8" spans="1:6" ht="17.25" customHeight="1">
      <c r="A8" s="137" t="s">
        <v>65</v>
      </c>
      <c r="B8" s="138"/>
      <c r="C8" s="138" t="s">
        <v>65</v>
      </c>
      <c r="D8" s="13"/>
      <c r="E8" s="13"/>
      <c r="F8" s="13"/>
    </row>
  </sheetData>
  <mergeCells count="6">
    <mergeCell ref="A2:F2"/>
    <mergeCell ref="D4:F4"/>
    <mergeCell ref="A8:C8"/>
    <mergeCell ref="A4:A5"/>
    <mergeCell ref="B4:B5"/>
    <mergeCell ref="C4:C5"/>
  </mergeCells>
  <phoneticPr fontId="21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Q10"/>
  <sheetViews>
    <sheetView showZeros="0" workbookViewId="0"/>
  </sheetViews>
  <sheetFormatPr defaultColWidth="9.125" defaultRowHeight="14.25" customHeight="1"/>
  <cols>
    <col min="1" max="1" width="39.125" customWidth="1"/>
    <col min="2" max="2" width="21.75" customWidth="1"/>
    <col min="3" max="3" width="35.25" customWidth="1"/>
    <col min="4" max="4" width="7.75" customWidth="1"/>
    <col min="5" max="5" width="10.25" customWidth="1"/>
    <col min="6" max="11" width="14.75" customWidth="1"/>
    <col min="12" max="16" width="12.625" customWidth="1"/>
    <col min="17" max="17" width="10.375" customWidth="1"/>
  </cols>
  <sheetData>
    <row r="1" spans="1:17" ht="13.5" customHeight="1">
      <c r="O1" s="31"/>
      <c r="P1" s="31"/>
      <c r="Q1" s="56" t="s">
        <v>161</v>
      </c>
    </row>
    <row r="2" spans="1:17" ht="27.75" customHeight="1">
      <c r="A2" s="171" t="s">
        <v>162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3"/>
      <c r="P2" s="113"/>
      <c r="Q2" s="112"/>
    </row>
    <row r="3" spans="1:17" ht="18.75" customHeight="1">
      <c r="A3" s="103" t="str">
        <f>"单位名称："&amp;"《云南老年报》社"</f>
        <v>单位名称：《云南老年报》社</v>
      </c>
      <c r="B3" s="114"/>
      <c r="C3" s="114"/>
      <c r="D3" s="114"/>
      <c r="E3" s="114"/>
      <c r="F3" s="114"/>
      <c r="G3" s="3"/>
      <c r="H3" s="3"/>
      <c r="I3" s="3"/>
      <c r="J3" s="3"/>
      <c r="O3" s="38"/>
      <c r="P3" s="38"/>
      <c r="Q3" s="57" t="s">
        <v>90</v>
      </c>
    </row>
    <row r="4" spans="1:17" ht="15.75" customHeight="1">
      <c r="A4" s="139" t="s">
        <v>163</v>
      </c>
      <c r="B4" s="181" t="s">
        <v>164</v>
      </c>
      <c r="C4" s="181" t="s">
        <v>165</v>
      </c>
      <c r="D4" s="181" t="s">
        <v>166</v>
      </c>
      <c r="E4" s="181" t="s">
        <v>167</v>
      </c>
      <c r="F4" s="181" t="s">
        <v>168</v>
      </c>
      <c r="G4" s="135" t="s">
        <v>106</v>
      </c>
      <c r="H4" s="135"/>
      <c r="I4" s="135"/>
      <c r="J4" s="135"/>
      <c r="K4" s="172"/>
      <c r="L4" s="135"/>
      <c r="M4" s="135"/>
      <c r="N4" s="135"/>
      <c r="O4" s="173"/>
      <c r="P4" s="172"/>
      <c r="Q4" s="136"/>
    </row>
    <row r="5" spans="1:17" ht="17.25" customHeight="1">
      <c r="A5" s="165"/>
      <c r="B5" s="182"/>
      <c r="C5" s="182"/>
      <c r="D5" s="182"/>
      <c r="E5" s="182"/>
      <c r="F5" s="182"/>
      <c r="G5" s="182" t="s">
        <v>31</v>
      </c>
      <c r="H5" s="182" t="s">
        <v>34</v>
      </c>
      <c r="I5" s="182" t="s">
        <v>169</v>
      </c>
      <c r="J5" s="182" t="s">
        <v>170</v>
      </c>
      <c r="K5" s="183" t="s">
        <v>171</v>
      </c>
      <c r="L5" s="174" t="s">
        <v>172</v>
      </c>
      <c r="M5" s="174"/>
      <c r="N5" s="174"/>
      <c r="O5" s="175"/>
      <c r="P5" s="176"/>
      <c r="Q5" s="177"/>
    </row>
    <row r="6" spans="1:17" ht="54" customHeight="1">
      <c r="A6" s="144"/>
      <c r="B6" s="177"/>
      <c r="C6" s="177"/>
      <c r="D6" s="177"/>
      <c r="E6" s="177"/>
      <c r="F6" s="177"/>
      <c r="G6" s="177"/>
      <c r="H6" s="177" t="s">
        <v>33</v>
      </c>
      <c r="I6" s="177"/>
      <c r="J6" s="177"/>
      <c r="K6" s="184"/>
      <c r="L6" s="40" t="s">
        <v>33</v>
      </c>
      <c r="M6" s="40" t="s">
        <v>44</v>
      </c>
      <c r="N6" s="40" t="s">
        <v>113</v>
      </c>
      <c r="O6" s="49" t="s">
        <v>40</v>
      </c>
      <c r="P6" s="41" t="s">
        <v>41</v>
      </c>
      <c r="Q6" s="40" t="s">
        <v>42</v>
      </c>
    </row>
    <row r="7" spans="1:17" ht="15" customHeight="1">
      <c r="A7" s="9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</row>
    <row r="8" spans="1:17" ht="21" customHeight="1">
      <c r="A8" s="42"/>
      <c r="B8" s="43"/>
      <c r="C8" s="43"/>
      <c r="D8" s="43"/>
      <c r="E8" s="5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21" customHeight="1">
      <c r="A9" s="42"/>
      <c r="B9" s="43"/>
      <c r="C9" s="43"/>
      <c r="D9" s="54"/>
      <c r="E9" s="5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21" customHeight="1">
      <c r="A10" s="178" t="s">
        <v>65</v>
      </c>
      <c r="B10" s="179"/>
      <c r="C10" s="179"/>
      <c r="D10" s="179"/>
      <c r="E10" s="18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1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N10"/>
  <sheetViews>
    <sheetView showZeros="0" workbookViewId="0">
      <selection sqref="A1 A1 A1 A1 A1 A1 A1 A1 A1 A1 A1 A1 A1 A1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14" width="16.625" customWidth="1"/>
  </cols>
  <sheetData>
    <row r="1" spans="1:14" ht="13.5" customHeight="1">
      <c r="A1" s="35"/>
      <c r="B1" s="35"/>
      <c r="C1" s="35"/>
      <c r="D1" s="35"/>
      <c r="E1" s="35"/>
      <c r="F1" s="35"/>
      <c r="G1" s="35"/>
      <c r="H1" s="39"/>
      <c r="I1" s="35"/>
      <c r="J1" s="35"/>
      <c r="K1" s="35"/>
      <c r="L1" s="31"/>
      <c r="M1" s="45"/>
      <c r="N1" s="46" t="s">
        <v>173</v>
      </c>
    </row>
    <row r="2" spans="1:14" ht="27.75" customHeight="1">
      <c r="A2" s="171" t="s">
        <v>174</v>
      </c>
      <c r="B2" s="185"/>
      <c r="C2" s="185"/>
      <c r="D2" s="185"/>
      <c r="E2" s="185"/>
      <c r="F2" s="185"/>
      <c r="G2" s="185"/>
      <c r="H2" s="186"/>
      <c r="I2" s="185"/>
      <c r="J2" s="185"/>
      <c r="K2" s="185"/>
      <c r="L2" s="113"/>
      <c r="M2" s="186"/>
      <c r="N2" s="185"/>
    </row>
    <row r="3" spans="1:14" ht="18.75" customHeight="1">
      <c r="A3" s="187" t="str">
        <f>"单位名称："&amp;"《云南老年报》社"</f>
        <v>单位名称：《云南老年报》社</v>
      </c>
      <c r="B3" s="133"/>
      <c r="C3" s="133"/>
      <c r="D3" s="33"/>
      <c r="E3" s="33"/>
      <c r="F3" s="33"/>
      <c r="G3" s="33"/>
      <c r="H3" s="39"/>
      <c r="I3" s="35"/>
      <c r="J3" s="35"/>
      <c r="K3" s="35"/>
      <c r="L3" s="38"/>
      <c r="M3" s="47"/>
      <c r="N3" s="48" t="s">
        <v>90</v>
      </c>
    </row>
    <row r="4" spans="1:14" ht="15.75" customHeight="1">
      <c r="A4" s="139" t="s">
        <v>163</v>
      </c>
      <c r="B4" s="181" t="s">
        <v>175</v>
      </c>
      <c r="C4" s="181" t="s">
        <v>176</v>
      </c>
      <c r="D4" s="135" t="s">
        <v>106</v>
      </c>
      <c r="E4" s="135"/>
      <c r="F4" s="135"/>
      <c r="G4" s="135"/>
      <c r="H4" s="172"/>
      <c r="I4" s="135"/>
      <c r="J4" s="135"/>
      <c r="K4" s="135"/>
      <c r="L4" s="173"/>
      <c r="M4" s="172"/>
      <c r="N4" s="136"/>
    </row>
    <row r="5" spans="1:14" ht="17.25" customHeight="1">
      <c r="A5" s="165"/>
      <c r="B5" s="182"/>
      <c r="C5" s="182"/>
      <c r="D5" s="182" t="s">
        <v>31</v>
      </c>
      <c r="E5" s="182" t="s">
        <v>34</v>
      </c>
      <c r="F5" s="182" t="s">
        <v>169</v>
      </c>
      <c r="G5" s="182" t="s">
        <v>170</v>
      </c>
      <c r="H5" s="183" t="s">
        <v>171</v>
      </c>
      <c r="I5" s="174" t="s">
        <v>172</v>
      </c>
      <c r="J5" s="174"/>
      <c r="K5" s="174"/>
      <c r="L5" s="175"/>
      <c r="M5" s="176"/>
      <c r="N5" s="177"/>
    </row>
    <row r="6" spans="1:14" ht="54" customHeight="1">
      <c r="A6" s="144"/>
      <c r="B6" s="177"/>
      <c r="C6" s="177"/>
      <c r="D6" s="177"/>
      <c r="E6" s="177"/>
      <c r="F6" s="177"/>
      <c r="G6" s="177"/>
      <c r="H6" s="184"/>
      <c r="I6" s="40" t="s">
        <v>33</v>
      </c>
      <c r="J6" s="40" t="s">
        <v>44</v>
      </c>
      <c r="K6" s="40" t="s">
        <v>113</v>
      </c>
      <c r="L6" s="49" t="s">
        <v>40</v>
      </c>
      <c r="M6" s="41" t="s">
        <v>41</v>
      </c>
      <c r="N6" s="40" t="s">
        <v>42</v>
      </c>
    </row>
    <row r="7" spans="1:14" ht="15" customHeight="1">
      <c r="A7" s="8">
        <v>1</v>
      </c>
      <c r="B7" s="40">
        <v>2</v>
      </c>
      <c r="C7" s="40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</row>
    <row r="8" spans="1:14" ht="21" customHeight="1">
      <c r="A8" s="42"/>
      <c r="B8" s="43"/>
      <c r="C8" s="43"/>
      <c r="D8" s="44"/>
      <c r="E8" s="44"/>
      <c r="F8" s="44"/>
      <c r="G8" s="44"/>
      <c r="H8" s="44"/>
      <c r="I8" s="44"/>
      <c r="J8" s="44"/>
      <c r="K8" s="44"/>
      <c r="L8" s="50"/>
      <c r="M8" s="44"/>
      <c r="N8" s="44"/>
    </row>
    <row r="9" spans="1:14" ht="21" customHeight="1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50"/>
      <c r="M9" s="44"/>
      <c r="N9" s="44"/>
    </row>
    <row r="10" spans="1:14" ht="21" customHeight="1">
      <c r="A10" s="178" t="s">
        <v>65</v>
      </c>
      <c r="B10" s="179"/>
      <c r="C10" s="188"/>
      <c r="D10" s="44"/>
      <c r="E10" s="44"/>
      <c r="F10" s="44"/>
      <c r="G10" s="44"/>
      <c r="H10" s="44"/>
      <c r="I10" s="44"/>
      <c r="J10" s="44"/>
      <c r="K10" s="44"/>
      <c r="L10" s="50"/>
      <c r="M10" s="44"/>
      <c r="N10" s="44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honeticPr fontId="21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W8"/>
  <sheetViews>
    <sheetView showZeros="0" workbookViewId="0"/>
  </sheetViews>
  <sheetFormatPr defaultColWidth="9.125" defaultRowHeight="14.25" customHeight="1"/>
  <cols>
    <col min="1" max="1" width="42" customWidth="1"/>
    <col min="2" max="15" width="17.125" customWidth="1"/>
    <col min="16" max="23" width="17" customWidth="1"/>
  </cols>
  <sheetData>
    <row r="1" spans="1:23" ht="13.5" customHeight="1">
      <c r="D1" s="32"/>
      <c r="W1" s="31" t="s">
        <v>177</v>
      </c>
    </row>
    <row r="2" spans="1:23" ht="27.75" customHeight="1">
      <c r="A2" s="171" t="s">
        <v>178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18" customHeight="1">
      <c r="A3" s="187" t="str">
        <f>"单位名称："&amp;"《云南老年报》社"</f>
        <v>单位名称：《云南老年报》社</v>
      </c>
      <c r="B3" s="133"/>
      <c r="C3" s="133"/>
      <c r="D3" s="189"/>
      <c r="E3" s="155"/>
      <c r="F3" s="155"/>
      <c r="G3" s="155"/>
      <c r="H3" s="155"/>
      <c r="I3" s="155"/>
      <c r="W3" s="38" t="s">
        <v>90</v>
      </c>
    </row>
    <row r="4" spans="1:23" ht="19.5" customHeight="1">
      <c r="A4" s="107" t="s">
        <v>179</v>
      </c>
      <c r="B4" s="105" t="s">
        <v>106</v>
      </c>
      <c r="C4" s="148"/>
      <c r="D4" s="148"/>
      <c r="E4" s="105" t="s">
        <v>180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spans="1:23" ht="40.5" customHeight="1">
      <c r="A5" s="108"/>
      <c r="B5" s="14" t="s">
        <v>31</v>
      </c>
      <c r="C5" s="5" t="s">
        <v>34</v>
      </c>
      <c r="D5" s="36" t="s">
        <v>181</v>
      </c>
      <c r="E5" s="37" t="s">
        <v>182</v>
      </c>
      <c r="F5" s="37" t="s">
        <v>183</v>
      </c>
      <c r="G5" s="37" t="s">
        <v>184</v>
      </c>
      <c r="H5" s="37" t="s">
        <v>185</v>
      </c>
      <c r="I5" s="37" t="s">
        <v>186</v>
      </c>
      <c r="J5" s="37" t="s">
        <v>187</v>
      </c>
      <c r="K5" s="37" t="s">
        <v>188</v>
      </c>
      <c r="L5" s="37" t="s">
        <v>189</v>
      </c>
      <c r="M5" s="37" t="s">
        <v>190</v>
      </c>
      <c r="N5" s="37" t="s">
        <v>191</v>
      </c>
      <c r="O5" s="37" t="s">
        <v>192</v>
      </c>
      <c r="P5" s="37" t="s">
        <v>193</v>
      </c>
      <c r="Q5" s="37" t="s">
        <v>194</v>
      </c>
      <c r="R5" s="37" t="s">
        <v>195</v>
      </c>
      <c r="S5" s="37" t="s">
        <v>196</v>
      </c>
      <c r="T5" s="37" t="s">
        <v>197</v>
      </c>
      <c r="U5" s="37" t="s">
        <v>198</v>
      </c>
      <c r="V5" s="37" t="s">
        <v>199</v>
      </c>
      <c r="W5" s="37" t="s">
        <v>200</v>
      </c>
    </row>
    <row r="6" spans="1:23" ht="19.5" customHeight="1">
      <c r="A6" s="37">
        <v>1</v>
      </c>
      <c r="B6" s="37">
        <v>2</v>
      </c>
      <c r="C6" s="37">
        <v>3</v>
      </c>
      <c r="D6" s="6">
        <v>4</v>
      </c>
      <c r="E6" s="37">
        <v>5</v>
      </c>
      <c r="F6" s="37">
        <v>6</v>
      </c>
      <c r="G6" s="37">
        <v>7</v>
      </c>
      <c r="H6" s="6">
        <v>8</v>
      </c>
      <c r="I6" s="37">
        <v>9</v>
      </c>
      <c r="J6" s="37">
        <v>10</v>
      </c>
      <c r="K6" s="37">
        <v>11</v>
      </c>
      <c r="L6" s="6">
        <v>12</v>
      </c>
      <c r="M6" s="37">
        <v>13</v>
      </c>
      <c r="N6" s="37">
        <v>14</v>
      </c>
      <c r="O6" s="37">
        <v>15</v>
      </c>
      <c r="P6" s="6">
        <v>16</v>
      </c>
      <c r="Q6" s="37">
        <v>17</v>
      </c>
      <c r="R6" s="37">
        <v>18</v>
      </c>
      <c r="S6" s="37">
        <v>19</v>
      </c>
      <c r="T6" s="6">
        <v>20</v>
      </c>
      <c r="U6" s="6">
        <v>21</v>
      </c>
      <c r="V6" s="6">
        <v>22</v>
      </c>
      <c r="W6" s="37">
        <v>23</v>
      </c>
    </row>
    <row r="7" spans="1:23" ht="28.35" customHeight="1">
      <c r="A7" s="1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29.85" customHeight="1">
      <c r="A8" s="1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</sheetData>
  <mergeCells count="5">
    <mergeCell ref="A2:W2"/>
    <mergeCell ref="A3:I3"/>
    <mergeCell ref="B4:D4"/>
    <mergeCell ref="E4:W4"/>
    <mergeCell ref="A4:A5"/>
  </mergeCells>
  <phoneticPr fontId="21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7"/>
  <sheetViews>
    <sheetView showZeros="0" workbookViewId="0">
      <selection sqref="A1 A1 A1 A1 A1 A1 A1 A1 A1 A1"/>
    </sheetView>
  </sheetViews>
  <sheetFormatPr defaultColWidth="9.125" defaultRowHeight="12" customHeight="1"/>
  <cols>
    <col min="1" max="1" width="34.25" customWidth="1"/>
    <col min="2" max="2" width="29" customWidth="1"/>
    <col min="3" max="3" width="16.375" customWidth="1"/>
    <col min="4" max="4" width="15.625" customWidth="1"/>
    <col min="5" max="5" width="23.625" customWidth="1"/>
    <col min="6" max="6" width="11.25" customWidth="1"/>
    <col min="7" max="7" width="14.875" customWidth="1"/>
    <col min="8" max="8" width="10.875" customWidth="1"/>
    <col min="9" max="9" width="13.375" customWidth="1"/>
    <col min="10" max="10" width="32" customWidth="1"/>
  </cols>
  <sheetData>
    <row r="1" spans="1:10" ht="12" customHeight="1">
      <c r="J1" s="31" t="s">
        <v>201</v>
      </c>
    </row>
    <row r="2" spans="1:10" ht="28.5" customHeight="1">
      <c r="A2" s="101" t="s">
        <v>202</v>
      </c>
      <c r="B2" s="112"/>
      <c r="C2" s="112"/>
      <c r="D2" s="112"/>
      <c r="E2" s="112"/>
      <c r="F2" s="113"/>
      <c r="G2" s="112"/>
      <c r="H2" s="113"/>
      <c r="I2" s="113"/>
      <c r="J2" s="112"/>
    </row>
    <row r="3" spans="1:10" ht="17.25" customHeight="1">
      <c r="A3" s="142" t="str">
        <f>"单位名称："&amp;"《云南老年报》社"</f>
        <v>单位名称：《云南老年报》社</v>
      </c>
      <c r="B3" s="110"/>
      <c r="C3" s="110"/>
      <c r="D3" s="110"/>
      <c r="E3" s="110"/>
      <c r="F3" s="110"/>
      <c r="G3" s="110"/>
      <c r="H3" s="110"/>
    </row>
    <row r="4" spans="1:10" ht="44.25" customHeight="1">
      <c r="A4" s="24" t="s">
        <v>127</v>
      </c>
      <c r="B4" s="24" t="s">
        <v>128</v>
      </c>
      <c r="C4" s="24" t="s">
        <v>129</v>
      </c>
      <c r="D4" s="24" t="s">
        <v>130</v>
      </c>
      <c r="E4" s="24" t="s">
        <v>131</v>
      </c>
      <c r="F4" s="25" t="s">
        <v>132</v>
      </c>
      <c r="G4" s="24" t="s">
        <v>133</v>
      </c>
      <c r="H4" s="25" t="s">
        <v>134</v>
      </c>
      <c r="I4" s="25" t="s">
        <v>135</v>
      </c>
      <c r="J4" s="24" t="s">
        <v>136</v>
      </c>
    </row>
    <row r="5" spans="1:10" ht="14.25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spans="1:10" ht="42" customHeight="1">
      <c r="A6" s="26"/>
      <c r="B6" s="27"/>
      <c r="C6" s="27"/>
      <c r="D6" s="27"/>
      <c r="E6" s="28"/>
      <c r="F6" s="29"/>
      <c r="G6" s="28"/>
      <c r="H6" s="29"/>
      <c r="I6" s="29"/>
      <c r="J6" s="28"/>
    </row>
    <row r="7" spans="1:10" ht="42" customHeight="1">
      <c r="A7" s="26"/>
      <c r="B7" s="30"/>
      <c r="C7" s="30"/>
      <c r="D7" s="30"/>
      <c r="E7" s="26"/>
      <c r="F7" s="30"/>
      <c r="G7" s="26"/>
      <c r="H7" s="30"/>
      <c r="I7" s="30"/>
      <c r="J7" s="26"/>
    </row>
  </sheetData>
  <mergeCells count="2">
    <mergeCell ref="A2:J2"/>
    <mergeCell ref="A3:H3"/>
  </mergeCells>
  <phoneticPr fontId="21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H8"/>
  <sheetViews>
    <sheetView showZeros="0" workbookViewId="0"/>
  </sheetViews>
  <sheetFormatPr defaultColWidth="8.875" defaultRowHeight="15" customHeight="1"/>
  <cols>
    <col min="1" max="1" width="36" customWidth="1"/>
    <col min="2" max="2" width="19.75" customWidth="1"/>
    <col min="3" max="3" width="33.375" customWidth="1"/>
    <col min="4" max="4" width="34.75" customWidth="1"/>
    <col min="5" max="5" width="14.5" customWidth="1"/>
    <col min="6" max="6" width="17.125" customWidth="1"/>
    <col min="7" max="7" width="17.375" customWidth="1"/>
    <col min="8" max="8" width="28.375" customWidth="1"/>
  </cols>
  <sheetData>
    <row r="1" spans="1:8" ht="18.75" customHeight="1">
      <c r="A1" s="17"/>
      <c r="B1" s="17"/>
      <c r="C1" s="17"/>
      <c r="D1" s="17"/>
      <c r="E1" s="17"/>
      <c r="F1" s="17"/>
      <c r="G1" s="17"/>
      <c r="H1" s="18" t="s">
        <v>203</v>
      </c>
    </row>
    <row r="2" spans="1:8" ht="30.6" customHeight="1">
      <c r="A2" s="190" t="s">
        <v>204</v>
      </c>
      <c r="B2" s="190"/>
      <c r="C2" s="190"/>
      <c r="D2" s="190"/>
      <c r="E2" s="190"/>
      <c r="F2" s="190"/>
      <c r="G2" s="190"/>
      <c r="H2" s="190"/>
    </row>
    <row r="3" spans="1:8" ht="18.75" customHeight="1">
      <c r="A3" s="17" t="str">
        <f>"单位名称："&amp;"《云南老年报》社"</f>
        <v>单位名称：《云南老年报》社</v>
      </c>
      <c r="B3" s="17"/>
      <c r="C3" s="17"/>
      <c r="D3" s="17"/>
      <c r="E3" s="17"/>
      <c r="F3" s="17"/>
      <c r="G3" s="17"/>
      <c r="H3" s="17"/>
    </row>
    <row r="4" spans="1:8" ht="18.75" customHeight="1">
      <c r="A4" s="191" t="s">
        <v>99</v>
      </c>
      <c r="B4" s="191" t="s">
        <v>205</v>
      </c>
      <c r="C4" s="191" t="s">
        <v>206</v>
      </c>
      <c r="D4" s="191" t="s">
        <v>207</v>
      </c>
      <c r="E4" s="191" t="s">
        <v>208</v>
      </c>
      <c r="F4" s="191" t="s">
        <v>209</v>
      </c>
      <c r="G4" s="191"/>
      <c r="H4" s="191"/>
    </row>
    <row r="5" spans="1:8" ht="18.75" customHeight="1">
      <c r="A5" s="191"/>
      <c r="B5" s="191"/>
      <c r="C5" s="191"/>
      <c r="D5" s="191"/>
      <c r="E5" s="191"/>
      <c r="F5" s="19" t="s">
        <v>167</v>
      </c>
      <c r="G5" s="19" t="s">
        <v>210</v>
      </c>
      <c r="H5" s="19" t="s">
        <v>211</v>
      </c>
    </row>
    <row r="6" spans="1:8" ht="18.75" customHeight="1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212</v>
      </c>
      <c r="H6" s="20" t="s">
        <v>213</v>
      </c>
    </row>
    <row r="7" spans="1:8" ht="29.85" customHeight="1">
      <c r="A7" s="21"/>
      <c r="B7" s="21"/>
      <c r="C7" s="21"/>
      <c r="D7" s="21"/>
      <c r="E7" s="19"/>
      <c r="F7" s="22"/>
      <c r="G7" s="23"/>
      <c r="H7" s="23"/>
    </row>
    <row r="8" spans="1:8" ht="20.100000000000001" customHeight="1">
      <c r="A8" s="191" t="s">
        <v>31</v>
      </c>
      <c r="B8" s="191"/>
      <c r="C8" s="191"/>
      <c r="D8" s="191"/>
      <c r="E8" s="191"/>
      <c r="F8" s="22"/>
      <c r="G8" s="23"/>
      <c r="H8" s="23"/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honeticPr fontId="21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K10"/>
  <sheetViews>
    <sheetView showZeros="0" workbookViewId="0"/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spans="1:11" ht="13.5" customHeight="1">
      <c r="D1" s="1"/>
      <c r="E1" s="1"/>
      <c r="F1" s="1"/>
      <c r="G1" s="1"/>
      <c r="K1" s="2" t="s">
        <v>214</v>
      </c>
    </row>
    <row r="2" spans="1:11" ht="27.75" customHeight="1">
      <c r="A2" s="112" t="s">
        <v>215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3.5" customHeight="1">
      <c r="A3" s="142" t="str">
        <f>"单位名称："&amp;"《云南老年报》社"</f>
        <v>单位名称：《云南老年报》社</v>
      </c>
      <c r="B3" s="156"/>
      <c r="C3" s="156"/>
      <c r="D3" s="156"/>
      <c r="E3" s="156"/>
      <c r="F3" s="156"/>
      <c r="G3" s="156"/>
      <c r="H3" s="3"/>
      <c r="I3" s="3"/>
      <c r="J3" s="3"/>
      <c r="K3" s="4" t="s">
        <v>90</v>
      </c>
    </row>
    <row r="4" spans="1:11" ht="21.75" customHeight="1">
      <c r="A4" s="162" t="s">
        <v>116</v>
      </c>
      <c r="B4" s="162" t="s">
        <v>101</v>
      </c>
      <c r="C4" s="162" t="s">
        <v>117</v>
      </c>
      <c r="D4" s="139" t="s">
        <v>102</v>
      </c>
      <c r="E4" s="139" t="s">
        <v>103</v>
      </c>
      <c r="F4" s="139" t="s">
        <v>104</v>
      </c>
      <c r="G4" s="139" t="s">
        <v>105</v>
      </c>
      <c r="H4" s="107" t="s">
        <v>31</v>
      </c>
      <c r="I4" s="105" t="s">
        <v>216</v>
      </c>
      <c r="J4" s="148"/>
      <c r="K4" s="106"/>
    </row>
    <row r="5" spans="1:11" ht="21.75" customHeight="1">
      <c r="A5" s="163"/>
      <c r="B5" s="163"/>
      <c r="C5" s="163"/>
      <c r="D5" s="165"/>
      <c r="E5" s="165"/>
      <c r="F5" s="165"/>
      <c r="G5" s="165"/>
      <c r="H5" s="192"/>
      <c r="I5" s="139" t="s">
        <v>34</v>
      </c>
      <c r="J5" s="139" t="s">
        <v>35</v>
      </c>
      <c r="K5" s="139" t="s">
        <v>36</v>
      </c>
    </row>
    <row r="6" spans="1:11" ht="40.5" customHeight="1">
      <c r="A6" s="164"/>
      <c r="B6" s="164"/>
      <c r="C6" s="164"/>
      <c r="D6" s="144"/>
      <c r="E6" s="144"/>
      <c r="F6" s="144"/>
      <c r="G6" s="144"/>
      <c r="H6" s="108"/>
      <c r="I6" s="144" t="s">
        <v>33</v>
      </c>
      <c r="J6" s="144"/>
      <c r="K6" s="144"/>
    </row>
    <row r="7" spans="1:11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6">
        <v>10</v>
      </c>
      <c r="K7" s="16">
        <v>11</v>
      </c>
    </row>
    <row r="8" spans="1:11" ht="30.6" customHeight="1">
      <c r="A8" s="15"/>
      <c r="B8" s="11"/>
      <c r="C8" s="15"/>
      <c r="D8" s="15"/>
      <c r="E8" s="15"/>
      <c r="F8" s="15"/>
      <c r="G8" s="15"/>
      <c r="H8" s="13"/>
      <c r="I8" s="13"/>
      <c r="J8" s="13"/>
      <c r="K8" s="13"/>
    </row>
    <row r="9" spans="1:11" ht="30.6" customHeight="1">
      <c r="A9" s="11"/>
      <c r="B9" s="11"/>
      <c r="C9" s="11"/>
      <c r="D9" s="11"/>
      <c r="E9" s="11"/>
      <c r="F9" s="11"/>
      <c r="G9" s="11"/>
      <c r="H9" s="13"/>
      <c r="I9" s="13"/>
      <c r="J9" s="13"/>
      <c r="K9" s="13"/>
    </row>
    <row r="10" spans="1:11" ht="18.75" customHeight="1">
      <c r="A10" s="159" t="s">
        <v>65</v>
      </c>
      <c r="B10" s="160"/>
      <c r="C10" s="160"/>
      <c r="D10" s="160"/>
      <c r="E10" s="160"/>
      <c r="F10" s="160"/>
      <c r="G10" s="161"/>
      <c r="H10" s="13"/>
      <c r="I10" s="13"/>
      <c r="J10" s="13"/>
      <c r="K10" s="1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21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10"/>
  <sheetViews>
    <sheetView showZeros="0" workbookViewId="0">
      <selection activeCell="C26" sqref="C26"/>
    </sheetView>
  </sheetViews>
  <sheetFormatPr defaultColWidth="9.125" defaultRowHeight="14.25" customHeight="1"/>
  <cols>
    <col min="1" max="1" width="37.75" customWidth="1"/>
    <col min="2" max="2" width="28" customWidth="1"/>
    <col min="3" max="3" width="37.625" customWidth="1"/>
    <col min="4" max="4" width="17" customWidth="1"/>
    <col min="5" max="7" width="27" customWidth="1"/>
  </cols>
  <sheetData>
    <row r="1" spans="1:7" ht="13.5" customHeight="1">
      <c r="D1" s="1"/>
      <c r="G1" s="2" t="s">
        <v>217</v>
      </c>
    </row>
    <row r="2" spans="1:7" ht="27.75" customHeight="1">
      <c r="A2" s="145" t="s">
        <v>218</v>
      </c>
      <c r="B2" s="145"/>
      <c r="C2" s="145"/>
      <c r="D2" s="145"/>
      <c r="E2" s="145"/>
      <c r="F2" s="145"/>
      <c r="G2" s="145"/>
    </row>
    <row r="3" spans="1:7" ht="13.5" customHeight="1">
      <c r="A3" s="142" t="str">
        <f>"单位名称："&amp;"《云南老年报》社"</f>
        <v>单位名称：《云南老年报》社</v>
      </c>
      <c r="B3" s="156"/>
      <c r="C3" s="156"/>
      <c r="D3" s="156"/>
      <c r="E3" s="3"/>
      <c r="F3" s="3"/>
      <c r="G3" s="4" t="s">
        <v>90</v>
      </c>
    </row>
    <row r="4" spans="1:7" ht="21.75" customHeight="1">
      <c r="A4" s="162" t="s">
        <v>117</v>
      </c>
      <c r="B4" s="162" t="s">
        <v>116</v>
      </c>
      <c r="C4" s="162" t="s">
        <v>101</v>
      </c>
      <c r="D4" s="139" t="s">
        <v>219</v>
      </c>
      <c r="E4" s="105" t="s">
        <v>34</v>
      </c>
      <c r="F4" s="148"/>
      <c r="G4" s="106"/>
    </row>
    <row r="5" spans="1:7" ht="21.75" customHeight="1">
      <c r="A5" s="163"/>
      <c r="B5" s="163"/>
      <c r="C5" s="163"/>
      <c r="D5" s="165"/>
      <c r="E5" s="107" t="s">
        <v>220</v>
      </c>
      <c r="F5" s="139" t="s">
        <v>221</v>
      </c>
      <c r="G5" s="139" t="s">
        <v>222</v>
      </c>
    </row>
    <row r="6" spans="1:7" ht="40.5" customHeight="1">
      <c r="A6" s="164"/>
      <c r="B6" s="164"/>
      <c r="C6" s="164"/>
      <c r="D6" s="144"/>
      <c r="E6" s="108"/>
      <c r="F6" s="144" t="s">
        <v>33</v>
      </c>
      <c r="G6" s="144"/>
    </row>
    <row r="7" spans="1:7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29.85" customHeight="1">
      <c r="A8" s="11"/>
      <c r="B8" s="12"/>
      <c r="C8" s="12"/>
      <c r="D8" s="11"/>
      <c r="E8" s="13"/>
      <c r="F8" s="13"/>
      <c r="G8" s="13"/>
    </row>
    <row r="9" spans="1:7" ht="29.85" customHeight="1">
      <c r="A9" s="11"/>
      <c r="B9" s="11"/>
      <c r="C9" s="11"/>
      <c r="D9" s="11"/>
      <c r="E9" s="13"/>
      <c r="F9" s="13"/>
      <c r="G9" s="13"/>
    </row>
    <row r="10" spans="1:7" ht="18.75" customHeight="1">
      <c r="A10" s="193" t="s">
        <v>31</v>
      </c>
      <c r="B10" s="194" t="s">
        <v>223</v>
      </c>
      <c r="C10" s="194"/>
      <c r="D10" s="195"/>
      <c r="E10" s="13"/>
      <c r="F10" s="13"/>
      <c r="G10" s="1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2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S9"/>
  <sheetViews>
    <sheetView showZeros="0" workbookViewId="0"/>
  </sheetViews>
  <sheetFormatPr defaultColWidth="8" defaultRowHeight="14.25" customHeight="1"/>
  <cols>
    <col min="1" max="1" width="21.125" customWidth="1"/>
    <col min="2" max="2" width="35.25" customWidth="1"/>
    <col min="3" max="19" width="16.125" customWidth="1"/>
  </cols>
  <sheetData>
    <row r="1" spans="1:19" ht="12" customHeight="1">
      <c r="A1" s="13"/>
      <c r="J1" s="90"/>
      <c r="R1" s="109" t="s">
        <v>27</v>
      </c>
      <c r="S1" s="110"/>
    </row>
    <row r="2" spans="1:19" ht="36" customHeight="1">
      <c r="A2" s="111" t="s">
        <v>28</v>
      </c>
      <c r="B2" s="112"/>
      <c r="C2" s="112"/>
      <c r="D2" s="112"/>
      <c r="E2" s="112"/>
      <c r="F2" s="112"/>
      <c r="G2" s="112"/>
      <c r="H2" s="112"/>
      <c r="I2" s="112"/>
      <c r="J2" s="113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20.25" customHeight="1">
      <c r="A3" s="103" t="str">
        <f>"单位名称："&amp;"《云南老年报》社"</f>
        <v>单位名称：《云南老年报》社</v>
      </c>
      <c r="B3" s="114"/>
      <c r="C3" s="114"/>
      <c r="D3" s="114"/>
      <c r="E3" s="3"/>
      <c r="F3" s="3"/>
      <c r="G3" s="3"/>
      <c r="H3" s="3"/>
      <c r="I3" s="3"/>
      <c r="J3" s="91"/>
      <c r="K3" s="3"/>
      <c r="L3" s="3"/>
      <c r="M3" s="3"/>
      <c r="N3" s="4"/>
      <c r="O3" s="4"/>
      <c r="P3" s="4"/>
      <c r="Q3" s="4"/>
      <c r="R3" s="115" t="s">
        <v>2</v>
      </c>
      <c r="S3" s="115" t="s">
        <v>2</v>
      </c>
    </row>
    <row r="4" spans="1:19" ht="18.75" customHeight="1">
      <c r="A4" s="123" t="s">
        <v>29</v>
      </c>
      <c r="B4" s="126" t="s">
        <v>30</v>
      </c>
      <c r="C4" s="126" t="s">
        <v>31</v>
      </c>
      <c r="D4" s="116" t="s">
        <v>32</v>
      </c>
      <c r="E4" s="117"/>
      <c r="F4" s="117"/>
      <c r="G4" s="117"/>
      <c r="H4" s="117"/>
      <c r="I4" s="117"/>
      <c r="J4" s="118"/>
      <c r="K4" s="117"/>
      <c r="L4" s="117"/>
      <c r="M4" s="117"/>
      <c r="N4" s="119"/>
      <c r="O4" s="119" t="s">
        <v>20</v>
      </c>
      <c r="P4" s="119"/>
      <c r="Q4" s="119"/>
      <c r="R4" s="119"/>
      <c r="S4" s="119"/>
    </row>
    <row r="5" spans="1:19" ht="18" customHeight="1">
      <c r="A5" s="124"/>
      <c r="B5" s="127"/>
      <c r="C5" s="127"/>
      <c r="D5" s="127" t="s">
        <v>33</v>
      </c>
      <c r="E5" s="127" t="s">
        <v>34</v>
      </c>
      <c r="F5" s="127" t="s">
        <v>35</v>
      </c>
      <c r="G5" s="127" t="s">
        <v>36</v>
      </c>
      <c r="H5" s="127" t="s">
        <v>37</v>
      </c>
      <c r="I5" s="120" t="s">
        <v>38</v>
      </c>
      <c r="J5" s="121"/>
      <c r="K5" s="120" t="s">
        <v>39</v>
      </c>
      <c r="L5" s="120" t="s">
        <v>40</v>
      </c>
      <c r="M5" s="120" t="s">
        <v>41</v>
      </c>
      <c r="N5" s="122" t="s">
        <v>42</v>
      </c>
      <c r="O5" s="129" t="s">
        <v>33</v>
      </c>
      <c r="P5" s="129" t="s">
        <v>34</v>
      </c>
      <c r="Q5" s="129" t="s">
        <v>35</v>
      </c>
      <c r="R5" s="129" t="s">
        <v>36</v>
      </c>
      <c r="S5" s="129" t="s">
        <v>43</v>
      </c>
    </row>
    <row r="6" spans="1:19" ht="29.25" customHeight="1">
      <c r="A6" s="125"/>
      <c r="B6" s="128"/>
      <c r="C6" s="128"/>
      <c r="D6" s="128"/>
      <c r="E6" s="128"/>
      <c r="F6" s="128"/>
      <c r="G6" s="128"/>
      <c r="H6" s="128"/>
      <c r="I6" s="92" t="s">
        <v>33</v>
      </c>
      <c r="J6" s="92" t="s">
        <v>44</v>
      </c>
      <c r="K6" s="92" t="s">
        <v>39</v>
      </c>
      <c r="L6" s="92" t="s">
        <v>40</v>
      </c>
      <c r="M6" s="92" t="s">
        <v>41</v>
      </c>
      <c r="N6" s="92" t="s">
        <v>42</v>
      </c>
      <c r="O6" s="130"/>
      <c r="P6" s="130"/>
      <c r="Q6" s="130"/>
      <c r="R6" s="130"/>
      <c r="S6" s="130"/>
    </row>
    <row r="7" spans="1:19" ht="16.5" customHeight="1">
      <c r="A7" s="74">
        <v>1</v>
      </c>
      <c r="B7" s="10">
        <v>2</v>
      </c>
      <c r="C7" s="10">
        <v>3</v>
      </c>
      <c r="D7" s="10">
        <v>4</v>
      </c>
      <c r="E7" s="74">
        <v>5</v>
      </c>
      <c r="F7" s="10">
        <v>6</v>
      </c>
      <c r="G7" s="10">
        <v>7</v>
      </c>
      <c r="H7" s="74">
        <v>8</v>
      </c>
      <c r="I7" s="10">
        <v>9</v>
      </c>
      <c r="J7" s="16">
        <v>10</v>
      </c>
      <c r="K7" s="16">
        <v>11</v>
      </c>
      <c r="L7" s="93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</row>
    <row r="8" spans="1:19" ht="31.35" customHeight="1">
      <c r="A8" s="15" t="s">
        <v>45</v>
      </c>
      <c r="B8" s="15" t="s">
        <v>46</v>
      </c>
      <c r="C8" s="13">
        <v>2630000</v>
      </c>
      <c r="D8" s="69">
        <v>2630000</v>
      </c>
      <c r="E8" s="50"/>
      <c r="F8" s="50"/>
      <c r="G8" s="50"/>
      <c r="H8" s="50"/>
      <c r="I8" s="50">
        <v>2630000</v>
      </c>
      <c r="J8" s="50"/>
      <c r="K8" s="50">
        <v>2630000</v>
      </c>
      <c r="L8" s="50"/>
      <c r="M8" s="50"/>
      <c r="N8" s="50"/>
      <c r="O8" s="50"/>
      <c r="P8" s="50"/>
      <c r="Q8" s="50"/>
      <c r="R8" s="50"/>
      <c r="S8" s="50"/>
    </row>
    <row r="9" spans="1:19" ht="16.5" customHeight="1">
      <c r="A9" s="88" t="s">
        <v>31</v>
      </c>
      <c r="B9" s="89"/>
      <c r="C9" s="69">
        <v>2630000</v>
      </c>
      <c r="D9" s="69">
        <v>2630000</v>
      </c>
      <c r="E9" s="50"/>
      <c r="F9" s="50"/>
      <c r="G9" s="50"/>
      <c r="H9" s="50"/>
      <c r="I9" s="50">
        <v>2630000</v>
      </c>
      <c r="J9" s="50"/>
      <c r="K9" s="50">
        <v>2630000</v>
      </c>
      <c r="L9" s="50"/>
      <c r="M9" s="50"/>
      <c r="N9" s="50"/>
      <c r="O9" s="50"/>
      <c r="P9" s="50"/>
      <c r="Q9" s="50"/>
      <c r="R9" s="50"/>
      <c r="S9" s="50"/>
    </row>
  </sheetData>
  <mergeCells count="20">
    <mergeCell ref="O5:O6"/>
    <mergeCell ref="P5:P6"/>
    <mergeCell ref="Q5:Q6"/>
    <mergeCell ref="R5:R6"/>
    <mergeCell ref="S5:S6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R1:S1"/>
    <mergeCell ref="A2:S2"/>
    <mergeCell ref="A3:D3"/>
    <mergeCell ref="R3:S3"/>
    <mergeCell ref="D4:N4"/>
    <mergeCell ref="O4:S4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O10"/>
  <sheetViews>
    <sheetView showZeros="0" workbookViewId="0"/>
  </sheetViews>
  <sheetFormatPr defaultColWidth="9.125" defaultRowHeight="14.25" customHeight="1"/>
  <cols>
    <col min="1" max="1" width="14.25" customWidth="1"/>
    <col min="2" max="2" width="32.625" customWidth="1"/>
    <col min="3" max="6" width="18.875" customWidth="1"/>
    <col min="7" max="7" width="21.25" customWidth="1"/>
    <col min="8" max="9" width="18.875" customWidth="1"/>
    <col min="10" max="10" width="17.875" customWidth="1"/>
    <col min="11" max="15" width="18.875" customWidth="1"/>
  </cols>
  <sheetData>
    <row r="1" spans="1:15" ht="15.75" customHeight="1">
      <c r="O1" s="32" t="s">
        <v>47</v>
      </c>
    </row>
    <row r="2" spans="1:15" ht="28.5" customHeight="1">
      <c r="A2" s="112" t="s">
        <v>48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ht="15" customHeight="1">
      <c r="A3" s="131" t="str">
        <f>"单位名称："&amp;"《云南老年报》社"</f>
        <v>单位名称：《云南老年报》社</v>
      </c>
      <c r="B3" s="132"/>
      <c r="C3" s="133"/>
      <c r="D3" s="133"/>
      <c r="E3" s="133"/>
      <c r="F3" s="133"/>
      <c r="G3" s="114"/>
      <c r="H3" s="133"/>
      <c r="I3" s="133"/>
      <c r="J3" s="114"/>
      <c r="K3" s="133"/>
      <c r="L3" s="133"/>
      <c r="M3" s="3"/>
      <c r="N3" s="3"/>
      <c r="O3" s="60" t="s">
        <v>2</v>
      </c>
    </row>
    <row r="4" spans="1:15" ht="18.75" customHeight="1">
      <c r="A4" s="139" t="s">
        <v>49</v>
      </c>
      <c r="B4" s="139" t="s">
        <v>50</v>
      </c>
      <c r="C4" s="107" t="s">
        <v>31</v>
      </c>
      <c r="D4" s="134" t="s">
        <v>34</v>
      </c>
      <c r="E4" s="134"/>
      <c r="F4" s="134"/>
      <c r="G4" s="140" t="s">
        <v>35</v>
      </c>
      <c r="H4" s="139" t="s">
        <v>36</v>
      </c>
      <c r="I4" s="139" t="s">
        <v>51</v>
      </c>
      <c r="J4" s="105" t="s">
        <v>52</v>
      </c>
      <c r="K4" s="135" t="s">
        <v>53</v>
      </c>
      <c r="L4" s="135" t="s">
        <v>54</v>
      </c>
      <c r="M4" s="135" t="s">
        <v>55</v>
      </c>
      <c r="N4" s="135" t="s">
        <v>56</v>
      </c>
      <c r="O4" s="136" t="s">
        <v>57</v>
      </c>
    </row>
    <row r="5" spans="1:15" ht="30" customHeight="1">
      <c r="A5" s="108"/>
      <c r="B5" s="108"/>
      <c r="C5" s="108"/>
      <c r="D5" s="37" t="s">
        <v>33</v>
      </c>
      <c r="E5" s="37" t="s">
        <v>58</v>
      </c>
      <c r="F5" s="37" t="s">
        <v>59</v>
      </c>
      <c r="G5" s="108"/>
      <c r="H5" s="108"/>
      <c r="I5" s="108"/>
      <c r="J5" s="37" t="s">
        <v>33</v>
      </c>
      <c r="K5" s="49" t="s">
        <v>53</v>
      </c>
      <c r="L5" s="49" t="s">
        <v>54</v>
      </c>
      <c r="M5" s="49" t="s">
        <v>55</v>
      </c>
      <c r="N5" s="49" t="s">
        <v>56</v>
      </c>
      <c r="O5" s="49" t="s">
        <v>57</v>
      </c>
    </row>
    <row r="6" spans="1:15" ht="16.5" customHeight="1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37">
        <v>15</v>
      </c>
    </row>
    <row r="7" spans="1:15" ht="20.25" customHeight="1">
      <c r="A7" s="15" t="s">
        <v>60</v>
      </c>
      <c r="B7" s="15" t="s">
        <v>61</v>
      </c>
      <c r="C7" s="69">
        <v>2630000</v>
      </c>
      <c r="D7" s="69"/>
      <c r="E7" s="69"/>
      <c r="F7" s="69"/>
      <c r="G7" s="50"/>
      <c r="H7" s="69"/>
      <c r="I7" s="69"/>
      <c r="J7" s="69">
        <v>2630000</v>
      </c>
      <c r="K7" s="69"/>
      <c r="L7" s="69">
        <v>2630000</v>
      </c>
      <c r="M7" s="50"/>
      <c r="N7" s="69"/>
      <c r="O7" s="69"/>
    </row>
    <row r="8" spans="1:15" ht="20.25" customHeight="1">
      <c r="A8" s="86" t="s">
        <v>62</v>
      </c>
      <c r="B8" s="86" t="s">
        <v>63</v>
      </c>
      <c r="C8" s="69">
        <v>2630000</v>
      </c>
      <c r="D8" s="69"/>
      <c r="E8" s="69"/>
      <c r="F8" s="69"/>
      <c r="G8" s="50"/>
      <c r="H8" s="69"/>
      <c r="I8" s="69"/>
      <c r="J8" s="69">
        <v>2630000</v>
      </c>
      <c r="K8" s="69"/>
      <c r="L8" s="69">
        <v>2630000</v>
      </c>
      <c r="M8" s="50"/>
      <c r="N8" s="69"/>
      <c r="O8" s="69"/>
    </row>
    <row r="9" spans="1:15" ht="20.25" customHeight="1">
      <c r="A9" s="87" t="s">
        <v>64</v>
      </c>
      <c r="B9" s="87" t="s">
        <v>63</v>
      </c>
      <c r="C9" s="69">
        <v>2630000</v>
      </c>
      <c r="D9" s="69"/>
      <c r="E9" s="69"/>
      <c r="F9" s="69"/>
      <c r="G9" s="50"/>
      <c r="H9" s="69"/>
      <c r="I9" s="69"/>
      <c r="J9" s="69">
        <v>2630000</v>
      </c>
      <c r="K9" s="69"/>
      <c r="L9" s="69">
        <v>2630000</v>
      </c>
      <c r="M9" s="50"/>
      <c r="N9" s="69"/>
      <c r="O9" s="69"/>
    </row>
    <row r="10" spans="1:15" ht="17.25" customHeight="1">
      <c r="A10" s="137" t="s">
        <v>65</v>
      </c>
      <c r="B10" s="138" t="s">
        <v>65</v>
      </c>
      <c r="C10" s="69">
        <v>2630000</v>
      </c>
      <c r="D10" s="69"/>
      <c r="E10" s="69"/>
      <c r="F10" s="69"/>
      <c r="G10" s="50"/>
      <c r="H10" s="69"/>
      <c r="I10" s="69"/>
      <c r="J10" s="69">
        <v>2630000</v>
      </c>
      <c r="K10" s="69"/>
      <c r="L10" s="69">
        <v>2630000</v>
      </c>
      <c r="M10" s="50"/>
      <c r="N10" s="69"/>
      <c r="O10" s="69"/>
    </row>
  </sheetData>
  <mergeCells count="11">
    <mergeCell ref="A2:O2"/>
    <mergeCell ref="A3:L3"/>
    <mergeCell ref="D4:F4"/>
    <mergeCell ref="J4:O4"/>
    <mergeCell ref="A10:B10"/>
    <mergeCell ref="A4:A5"/>
    <mergeCell ref="B4:B5"/>
    <mergeCell ref="C4:C5"/>
    <mergeCell ref="G4:G5"/>
    <mergeCell ref="H4:H5"/>
    <mergeCell ref="I4:I5"/>
  </mergeCells>
  <phoneticPr fontId="2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16"/>
  <sheetViews>
    <sheetView showZeros="0" workbookViewId="0"/>
  </sheetViews>
  <sheetFormatPr defaultColWidth="9.125" defaultRowHeight="14.25" customHeight="1"/>
  <cols>
    <col min="1" max="1" width="49.25" customWidth="1"/>
    <col min="2" max="2" width="43.375" customWidth="1"/>
    <col min="3" max="3" width="48.625" customWidth="1"/>
    <col min="4" max="4" width="41.125" customWidth="1"/>
  </cols>
  <sheetData>
    <row r="1" spans="1:4" ht="14.25" customHeight="1">
      <c r="D1" s="56" t="s">
        <v>66</v>
      </c>
    </row>
    <row r="2" spans="1:4" ht="31.5" customHeight="1">
      <c r="A2" s="101" t="s">
        <v>67</v>
      </c>
      <c r="B2" s="141"/>
      <c r="C2" s="141"/>
      <c r="D2" s="141"/>
    </row>
    <row r="3" spans="1:4" ht="17.25" customHeight="1">
      <c r="A3" s="142" t="str">
        <f>"单位名称："&amp;"《云南老年报》社"</f>
        <v>单位名称：《云南老年报》社</v>
      </c>
      <c r="B3" s="104"/>
      <c r="C3" s="75"/>
      <c r="D3" s="57" t="s">
        <v>2</v>
      </c>
    </row>
    <row r="4" spans="1:4" ht="24.6" customHeight="1">
      <c r="A4" s="105" t="s">
        <v>3</v>
      </c>
      <c r="B4" s="106"/>
      <c r="C4" s="105" t="s">
        <v>4</v>
      </c>
      <c r="D4" s="106"/>
    </row>
    <row r="5" spans="1:4" ht="15.6" customHeight="1">
      <c r="A5" s="107" t="s">
        <v>5</v>
      </c>
      <c r="B5" s="143" t="s">
        <v>6</v>
      </c>
      <c r="C5" s="107" t="s">
        <v>68</v>
      </c>
      <c r="D5" s="143" t="s">
        <v>6</v>
      </c>
    </row>
    <row r="6" spans="1:4" ht="14.1" customHeight="1">
      <c r="A6" s="108"/>
      <c r="B6" s="144"/>
      <c r="C6" s="108"/>
      <c r="D6" s="144"/>
    </row>
    <row r="7" spans="1:4" ht="29.1" customHeight="1">
      <c r="A7" s="76" t="s">
        <v>69</v>
      </c>
      <c r="B7" s="77"/>
      <c r="C7" s="78" t="s">
        <v>70</v>
      </c>
      <c r="D7" s="77"/>
    </row>
    <row r="8" spans="1:4" ht="29.1" customHeight="1">
      <c r="A8" s="79" t="s">
        <v>71</v>
      </c>
      <c r="B8" s="50"/>
      <c r="C8" s="61" t="str">
        <f>"（一）"&amp;"文化旅游体育与传媒支出"</f>
        <v>（一）文化旅游体育与传媒支出</v>
      </c>
      <c r="D8" s="50"/>
    </row>
    <row r="9" spans="1:4" ht="29.1" customHeight="1">
      <c r="A9" s="79" t="s">
        <v>72</v>
      </c>
      <c r="B9" s="50"/>
      <c r="C9" s="61" t="str">
        <f>"（二）"&amp;"社会保障和就业支出"</f>
        <v>（二）社会保障和就业支出</v>
      </c>
      <c r="D9" s="50"/>
    </row>
    <row r="10" spans="1:4" ht="29.1" customHeight="1">
      <c r="A10" s="79" t="s">
        <v>73</v>
      </c>
      <c r="B10" s="50"/>
      <c r="C10" s="61" t="str">
        <f>"（三）"&amp;"卫生健康支出"</f>
        <v>（三）卫生健康支出</v>
      </c>
      <c r="D10" s="50"/>
    </row>
    <row r="11" spans="1:4" ht="29.1" customHeight="1">
      <c r="A11" s="80" t="s">
        <v>74</v>
      </c>
      <c r="B11" s="81"/>
      <c r="C11" s="61" t="str">
        <f>"（四）"&amp;"住房保障支出"</f>
        <v>（四）住房保障支出</v>
      </c>
      <c r="D11" s="50"/>
    </row>
    <row r="12" spans="1:4" ht="29.1" customHeight="1">
      <c r="A12" s="79" t="s">
        <v>71</v>
      </c>
      <c r="B12" s="69"/>
      <c r="C12" s="82"/>
      <c r="D12" s="81"/>
    </row>
    <row r="13" spans="1:4" ht="29.1" customHeight="1">
      <c r="A13" s="83" t="s">
        <v>72</v>
      </c>
      <c r="B13" s="69"/>
      <c r="C13" s="82"/>
      <c r="D13" s="81"/>
    </row>
    <row r="14" spans="1:4" ht="29.1" customHeight="1">
      <c r="A14" s="83" t="s">
        <v>73</v>
      </c>
      <c r="B14" s="81"/>
      <c r="C14" s="82"/>
      <c r="D14" s="81"/>
    </row>
    <row r="15" spans="1:4" ht="29.1" customHeight="1">
      <c r="A15" s="84"/>
      <c r="B15" s="81"/>
      <c r="C15" s="85" t="s">
        <v>75</v>
      </c>
      <c r="D15" s="81"/>
    </row>
    <row r="16" spans="1:4" ht="29.1" customHeight="1">
      <c r="A16" s="84" t="s">
        <v>76</v>
      </c>
      <c r="B16" s="81"/>
      <c r="C16" s="82" t="s">
        <v>26</v>
      </c>
      <c r="D16" s="81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8"/>
  <sheetViews>
    <sheetView showZeros="0" workbookViewId="0"/>
  </sheetViews>
  <sheetFormatPr defaultColWidth="9.125" defaultRowHeight="14.25" customHeight="1"/>
  <cols>
    <col min="1" max="1" width="20.125" customWidth="1"/>
    <col min="2" max="2" width="37.375" customWidth="1"/>
    <col min="3" max="3" width="24.25" customWidth="1"/>
    <col min="4" max="6" width="25" customWidth="1"/>
    <col min="7" max="7" width="24.25" customWidth="1"/>
  </cols>
  <sheetData>
    <row r="1" spans="1:7" ht="12" customHeight="1">
      <c r="D1" s="64"/>
      <c r="F1" s="32"/>
      <c r="G1" s="32" t="s">
        <v>77</v>
      </c>
    </row>
    <row r="2" spans="1:7" ht="39" customHeight="1">
      <c r="A2" s="145" t="s">
        <v>78</v>
      </c>
      <c r="B2" s="145"/>
      <c r="C2" s="145"/>
      <c r="D2" s="145"/>
      <c r="E2" s="145"/>
      <c r="F2" s="145"/>
      <c r="G2" s="145"/>
    </row>
    <row r="3" spans="1:7" ht="18" customHeight="1">
      <c r="A3" s="142" t="str">
        <f>"单位名称："&amp;"《云南老年报》社"</f>
        <v>单位名称：《云南老年报》社</v>
      </c>
      <c r="B3" s="110"/>
      <c r="C3" s="110"/>
      <c r="D3" s="110"/>
      <c r="E3" s="110"/>
      <c r="F3" s="60"/>
      <c r="G3" s="60" t="s">
        <v>2</v>
      </c>
    </row>
    <row r="4" spans="1:7" ht="20.25" customHeight="1">
      <c r="A4" s="146" t="s">
        <v>79</v>
      </c>
      <c r="B4" s="147"/>
      <c r="C4" s="151" t="s">
        <v>31</v>
      </c>
      <c r="D4" s="148" t="s">
        <v>58</v>
      </c>
      <c r="E4" s="148"/>
      <c r="F4" s="106"/>
      <c r="G4" s="151" t="s">
        <v>59</v>
      </c>
    </row>
    <row r="5" spans="1:7" ht="20.25" customHeight="1">
      <c r="A5" s="71" t="s">
        <v>49</v>
      </c>
      <c r="B5" s="72" t="s">
        <v>50</v>
      </c>
      <c r="C5" s="152"/>
      <c r="D5" s="51" t="s">
        <v>33</v>
      </c>
      <c r="E5" s="51" t="s">
        <v>80</v>
      </c>
      <c r="F5" s="51" t="s">
        <v>81</v>
      </c>
      <c r="G5" s="152"/>
    </row>
    <row r="6" spans="1:7" ht="13.5" customHeight="1">
      <c r="A6" s="73" t="s">
        <v>82</v>
      </c>
      <c r="B6" s="73" t="s">
        <v>83</v>
      </c>
      <c r="C6" s="73" t="s">
        <v>84</v>
      </c>
      <c r="D6" s="37"/>
      <c r="E6" s="73" t="s">
        <v>85</v>
      </c>
      <c r="F6" s="73" t="s">
        <v>86</v>
      </c>
      <c r="G6" s="73" t="s">
        <v>87</v>
      </c>
    </row>
    <row r="7" spans="1:7" ht="18" customHeight="1">
      <c r="A7" s="15"/>
      <c r="B7" s="15"/>
      <c r="C7" s="13"/>
      <c r="D7" s="13"/>
      <c r="E7" s="13"/>
      <c r="F7" s="13"/>
      <c r="G7" s="13"/>
    </row>
    <row r="8" spans="1:7" ht="18" customHeight="1">
      <c r="A8" s="149" t="s">
        <v>65</v>
      </c>
      <c r="B8" s="150" t="s">
        <v>65</v>
      </c>
      <c r="C8" s="13"/>
      <c r="D8" s="13"/>
      <c r="E8" s="13"/>
      <c r="F8" s="13"/>
      <c r="G8" s="13"/>
    </row>
  </sheetData>
  <mergeCells count="7">
    <mergeCell ref="A2:G2"/>
    <mergeCell ref="A3:E3"/>
    <mergeCell ref="A4:B4"/>
    <mergeCell ref="D4:F4"/>
    <mergeCell ref="A8:B8"/>
    <mergeCell ref="C4:C5"/>
    <mergeCell ref="G4:G5"/>
  </mergeCells>
  <phoneticPr fontId="2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7"/>
  <sheetViews>
    <sheetView showZeros="0" workbookViewId="0"/>
  </sheetViews>
  <sheetFormatPr defaultColWidth="9.125" defaultRowHeight="14.25" customHeight="1"/>
  <cols>
    <col min="1" max="1" width="27.375" customWidth="1"/>
    <col min="2" max="6" width="31.125" customWidth="1"/>
  </cols>
  <sheetData>
    <row r="1" spans="1:6" ht="12" customHeight="1">
      <c r="A1" s="66"/>
      <c r="B1" s="66"/>
      <c r="C1" s="35"/>
      <c r="F1" s="34" t="s">
        <v>88</v>
      </c>
    </row>
    <row r="2" spans="1:6" ht="25.5" customHeight="1">
      <c r="A2" s="153" t="s">
        <v>89</v>
      </c>
      <c r="B2" s="153"/>
      <c r="C2" s="153"/>
      <c r="D2" s="153"/>
      <c r="E2" s="153"/>
      <c r="F2" s="153"/>
    </row>
    <row r="3" spans="1:6" ht="15.75" customHeight="1">
      <c r="A3" s="142" t="str">
        <f>"单位名称："&amp;"《云南老年报》社"</f>
        <v>单位名称：《云南老年报》社</v>
      </c>
      <c r="B3" s="154"/>
      <c r="C3" s="155"/>
      <c r="D3" s="110"/>
      <c r="F3" s="34" t="s">
        <v>90</v>
      </c>
    </row>
    <row r="4" spans="1:6" ht="19.5" customHeight="1">
      <c r="A4" s="139" t="s">
        <v>91</v>
      </c>
      <c r="B4" s="107" t="s">
        <v>92</v>
      </c>
      <c r="C4" s="105" t="s">
        <v>93</v>
      </c>
      <c r="D4" s="148"/>
      <c r="E4" s="106"/>
      <c r="F4" s="107" t="s">
        <v>94</v>
      </c>
    </row>
    <row r="5" spans="1:6" ht="19.5" customHeight="1">
      <c r="A5" s="144"/>
      <c r="B5" s="108"/>
      <c r="C5" s="37" t="s">
        <v>33</v>
      </c>
      <c r="D5" s="37" t="s">
        <v>95</v>
      </c>
      <c r="E5" s="37" t="s">
        <v>96</v>
      </c>
      <c r="F5" s="108"/>
    </row>
    <row r="6" spans="1:6" ht="18.75" customHeight="1">
      <c r="A6" s="67">
        <v>1</v>
      </c>
      <c r="B6" s="67">
        <v>2</v>
      </c>
      <c r="C6" s="68">
        <v>3</v>
      </c>
      <c r="D6" s="67">
        <v>4</v>
      </c>
      <c r="E6" s="67">
        <v>5</v>
      </c>
      <c r="F6" s="67">
        <v>6</v>
      </c>
    </row>
    <row r="7" spans="1:6" ht="18.75" customHeight="1">
      <c r="A7" s="69"/>
      <c r="B7" s="69"/>
      <c r="C7" s="70"/>
      <c r="D7" s="69"/>
      <c r="E7" s="69"/>
      <c r="F7" s="69"/>
    </row>
  </sheetData>
  <mergeCells count="6">
    <mergeCell ref="A2:F2"/>
    <mergeCell ref="A3:D3"/>
    <mergeCell ref="C4:E4"/>
    <mergeCell ref="A4:A5"/>
    <mergeCell ref="B4:B5"/>
    <mergeCell ref="F4:F5"/>
  </mergeCells>
  <phoneticPr fontId="2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W11"/>
  <sheetViews>
    <sheetView showZeros="0" workbookViewId="0"/>
  </sheetViews>
  <sheetFormatPr defaultColWidth="9.125" defaultRowHeight="14.25" customHeight="1"/>
  <cols>
    <col min="1" max="1" width="28.75" customWidth="1"/>
    <col min="2" max="3" width="23.875" customWidth="1"/>
    <col min="4" max="4" width="14.625" customWidth="1"/>
    <col min="5" max="5" width="18.5" customWidth="1"/>
    <col min="6" max="6" width="14.75" customWidth="1"/>
    <col min="7" max="7" width="18.875" customWidth="1"/>
    <col min="8" max="13" width="15.375" customWidth="1"/>
    <col min="14" max="16" width="14.75" customWidth="1"/>
    <col min="17" max="17" width="14.875" customWidth="1"/>
    <col min="18" max="23" width="15" customWidth="1"/>
  </cols>
  <sheetData>
    <row r="1" spans="1:23" ht="13.5" customHeight="1">
      <c r="D1" s="1"/>
      <c r="E1" s="1"/>
      <c r="F1" s="1"/>
      <c r="G1" s="1"/>
      <c r="U1" s="64"/>
      <c r="W1" s="32" t="s">
        <v>97</v>
      </c>
    </row>
    <row r="2" spans="1:23" ht="27.75" customHeight="1">
      <c r="A2" s="112" t="s">
        <v>98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13.5" customHeight="1">
      <c r="A3" s="142" t="str">
        <f>"单位名称："&amp;"《云南老年报》社"</f>
        <v>单位名称：《云南老年报》社</v>
      </c>
      <c r="B3" s="156"/>
      <c r="C3" s="156"/>
      <c r="D3" s="156"/>
      <c r="E3" s="156"/>
      <c r="F3" s="156"/>
      <c r="G3" s="156"/>
      <c r="H3" s="3"/>
      <c r="I3" s="3"/>
      <c r="J3" s="3"/>
      <c r="K3" s="3"/>
      <c r="L3" s="3"/>
      <c r="M3" s="3"/>
      <c r="N3" s="3"/>
      <c r="O3" s="3"/>
      <c r="P3" s="3"/>
      <c r="Q3" s="3"/>
      <c r="U3" s="64"/>
      <c r="W3" s="60" t="s">
        <v>90</v>
      </c>
    </row>
    <row r="4" spans="1:23" ht="21.75" customHeight="1">
      <c r="A4" s="162" t="s">
        <v>99</v>
      </c>
      <c r="B4" s="162" t="s">
        <v>100</v>
      </c>
      <c r="C4" s="162" t="s">
        <v>101</v>
      </c>
      <c r="D4" s="139" t="s">
        <v>102</v>
      </c>
      <c r="E4" s="139" t="s">
        <v>103</v>
      </c>
      <c r="F4" s="139" t="s">
        <v>104</v>
      </c>
      <c r="G4" s="139" t="s">
        <v>105</v>
      </c>
      <c r="H4" s="134" t="s">
        <v>106</v>
      </c>
      <c r="I4" s="134"/>
      <c r="J4" s="134"/>
      <c r="K4" s="134"/>
      <c r="L4" s="157"/>
      <c r="M4" s="157"/>
      <c r="N4" s="157"/>
      <c r="O4" s="157"/>
      <c r="P4" s="157"/>
      <c r="Q4" s="158"/>
      <c r="R4" s="134"/>
      <c r="S4" s="134"/>
      <c r="T4" s="134"/>
      <c r="U4" s="134"/>
      <c r="V4" s="134"/>
      <c r="W4" s="134"/>
    </row>
    <row r="5" spans="1:23" ht="21.75" customHeight="1">
      <c r="A5" s="163"/>
      <c r="B5" s="163"/>
      <c r="C5" s="163"/>
      <c r="D5" s="165"/>
      <c r="E5" s="165"/>
      <c r="F5" s="165"/>
      <c r="G5" s="165"/>
      <c r="H5" s="134" t="s">
        <v>31</v>
      </c>
      <c r="I5" s="158" t="s">
        <v>34</v>
      </c>
      <c r="J5" s="158"/>
      <c r="K5" s="158"/>
      <c r="L5" s="157"/>
      <c r="M5" s="157"/>
      <c r="N5" s="157" t="s">
        <v>107</v>
      </c>
      <c r="O5" s="157"/>
      <c r="P5" s="157"/>
      <c r="Q5" s="158" t="s">
        <v>37</v>
      </c>
      <c r="R5" s="134" t="s">
        <v>52</v>
      </c>
      <c r="S5" s="158"/>
      <c r="T5" s="158"/>
      <c r="U5" s="158"/>
      <c r="V5" s="158"/>
      <c r="W5" s="158"/>
    </row>
    <row r="6" spans="1:23" ht="15" customHeight="1">
      <c r="A6" s="164"/>
      <c r="B6" s="164"/>
      <c r="C6" s="164"/>
      <c r="D6" s="144"/>
      <c r="E6" s="144"/>
      <c r="F6" s="144"/>
      <c r="G6" s="144"/>
      <c r="H6" s="134"/>
      <c r="I6" s="158" t="s">
        <v>108</v>
      </c>
      <c r="J6" s="158" t="s">
        <v>109</v>
      </c>
      <c r="K6" s="158" t="s">
        <v>110</v>
      </c>
      <c r="L6" s="166" t="s">
        <v>111</v>
      </c>
      <c r="M6" s="166" t="s">
        <v>112</v>
      </c>
      <c r="N6" s="166" t="s">
        <v>34</v>
      </c>
      <c r="O6" s="166" t="s">
        <v>35</v>
      </c>
      <c r="P6" s="166" t="s">
        <v>36</v>
      </c>
      <c r="Q6" s="158"/>
      <c r="R6" s="158" t="s">
        <v>33</v>
      </c>
      <c r="S6" s="158" t="s">
        <v>44</v>
      </c>
      <c r="T6" s="158" t="s">
        <v>113</v>
      </c>
      <c r="U6" s="158" t="s">
        <v>40</v>
      </c>
      <c r="V6" s="158" t="s">
        <v>41</v>
      </c>
      <c r="W6" s="158" t="s">
        <v>42</v>
      </c>
    </row>
    <row r="7" spans="1:23" ht="27.75" customHeight="1">
      <c r="A7" s="164"/>
      <c r="B7" s="164"/>
      <c r="C7" s="164"/>
      <c r="D7" s="144"/>
      <c r="E7" s="144"/>
      <c r="F7" s="144"/>
      <c r="G7" s="144"/>
      <c r="H7" s="134"/>
      <c r="I7" s="158"/>
      <c r="J7" s="158"/>
      <c r="K7" s="158"/>
      <c r="L7" s="166"/>
      <c r="M7" s="166"/>
      <c r="N7" s="166"/>
      <c r="O7" s="166"/>
      <c r="P7" s="166"/>
      <c r="Q7" s="158"/>
      <c r="R7" s="158"/>
      <c r="S7" s="158"/>
      <c r="T7" s="158"/>
      <c r="U7" s="158"/>
      <c r="V7" s="158"/>
      <c r="W7" s="158"/>
    </row>
    <row r="8" spans="1:23" ht="15" customHeight="1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  <c r="R8" s="65">
        <v>18</v>
      </c>
      <c r="S8" s="65">
        <v>19</v>
      </c>
      <c r="T8" s="65">
        <v>20</v>
      </c>
      <c r="U8" s="65">
        <v>21</v>
      </c>
      <c r="V8" s="65">
        <v>22</v>
      </c>
      <c r="W8" s="65">
        <v>23</v>
      </c>
    </row>
    <row r="9" spans="1:23" ht="18.75" customHeight="1">
      <c r="A9" s="61"/>
      <c r="B9" s="62"/>
      <c r="C9" s="61"/>
      <c r="D9" s="61"/>
      <c r="E9" s="61"/>
      <c r="F9" s="61"/>
      <c r="G9" s="6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31.35" customHeight="1">
      <c r="A10" s="61"/>
      <c r="B10" s="62"/>
      <c r="C10" s="61"/>
      <c r="D10" s="61"/>
      <c r="E10" s="61"/>
      <c r="F10" s="61"/>
      <c r="G10" s="61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8.75" customHeight="1">
      <c r="A11" s="159" t="s">
        <v>65</v>
      </c>
      <c r="B11" s="160"/>
      <c r="C11" s="160"/>
      <c r="D11" s="160"/>
      <c r="E11" s="160"/>
      <c r="F11" s="160"/>
      <c r="G11" s="161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</sheetData>
  <mergeCells count="30">
    <mergeCell ref="W6:W7"/>
    <mergeCell ref="R6:R7"/>
    <mergeCell ref="S6:S7"/>
    <mergeCell ref="T6:T7"/>
    <mergeCell ref="U6:U7"/>
    <mergeCell ref="V6:V7"/>
    <mergeCell ref="A11:G11"/>
    <mergeCell ref="A4:A7"/>
    <mergeCell ref="B4:B7"/>
    <mergeCell ref="C4:C7"/>
    <mergeCell ref="D4:D7"/>
    <mergeCell ref="E4:E7"/>
    <mergeCell ref="F4:F7"/>
    <mergeCell ref="G4:G7"/>
    <mergeCell ref="A2:W2"/>
    <mergeCell ref="A3:G3"/>
    <mergeCell ref="H4:W4"/>
    <mergeCell ref="I5:M5"/>
    <mergeCell ref="N5:P5"/>
    <mergeCell ref="R5:W5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</mergeCells>
  <phoneticPr fontId="2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W10"/>
  <sheetViews>
    <sheetView showZeros="0" workbookViewId="0"/>
  </sheetViews>
  <sheetFormatPr defaultColWidth="9.125" defaultRowHeight="14.25" customHeight="1"/>
  <cols>
    <col min="1" max="1" width="14.625" customWidth="1"/>
    <col min="2" max="2" width="21" customWidth="1"/>
    <col min="3" max="3" width="31.375" customWidth="1"/>
    <col min="4" max="4" width="23.87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spans="1:23" ht="13.5" customHeight="1">
      <c r="E1" s="1"/>
      <c r="F1" s="1"/>
      <c r="G1" s="1"/>
      <c r="H1" s="1"/>
      <c r="U1" s="64"/>
      <c r="W1" s="32" t="s">
        <v>114</v>
      </c>
    </row>
    <row r="2" spans="1:23" ht="27.75" customHeight="1">
      <c r="A2" s="112" t="s">
        <v>115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13.5" customHeight="1">
      <c r="A3" s="142" t="str">
        <f t="shared" ref="A3:B3" si="0">"单位名称："&amp;"《云南老年报》社"</f>
        <v>单位名称：《云南老年报》社</v>
      </c>
      <c r="B3" s="167" t="str">
        <f t="shared" si="0"/>
        <v>单位名称：《云南老年报》社</v>
      </c>
      <c r="C3" s="167"/>
      <c r="D3" s="167"/>
      <c r="E3" s="167"/>
      <c r="F3" s="167"/>
      <c r="G3" s="167"/>
      <c r="H3" s="167"/>
      <c r="I3" s="167"/>
      <c r="J3" s="3"/>
      <c r="K3" s="3"/>
      <c r="L3" s="3"/>
      <c r="M3" s="3"/>
      <c r="N3" s="3"/>
      <c r="O3" s="3"/>
      <c r="P3" s="3"/>
      <c r="Q3" s="3"/>
      <c r="U3" s="64"/>
      <c r="W3" s="60" t="s">
        <v>90</v>
      </c>
    </row>
    <row r="4" spans="1:23" ht="21.75" customHeight="1">
      <c r="A4" s="162" t="s">
        <v>116</v>
      </c>
      <c r="B4" s="162" t="s">
        <v>100</v>
      </c>
      <c r="C4" s="162" t="s">
        <v>101</v>
      </c>
      <c r="D4" s="162" t="s">
        <v>117</v>
      </c>
      <c r="E4" s="139" t="s">
        <v>102</v>
      </c>
      <c r="F4" s="139" t="s">
        <v>103</v>
      </c>
      <c r="G4" s="139" t="s">
        <v>104</v>
      </c>
      <c r="H4" s="139" t="s">
        <v>105</v>
      </c>
      <c r="I4" s="134" t="s">
        <v>31</v>
      </c>
      <c r="J4" s="134" t="s">
        <v>118</v>
      </c>
      <c r="K4" s="134"/>
      <c r="L4" s="134"/>
      <c r="M4" s="134"/>
      <c r="N4" s="157" t="s">
        <v>107</v>
      </c>
      <c r="O4" s="157"/>
      <c r="P4" s="157"/>
      <c r="Q4" s="139" t="s">
        <v>37</v>
      </c>
      <c r="R4" s="105" t="s">
        <v>52</v>
      </c>
      <c r="S4" s="148"/>
      <c r="T4" s="148"/>
      <c r="U4" s="148"/>
      <c r="V4" s="148"/>
      <c r="W4" s="106"/>
    </row>
    <row r="5" spans="1:23" ht="21.75" customHeight="1">
      <c r="A5" s="163"/>
      <c r="B5" s="163"/>
      <c r="C5" s="163"/>
      <c r="D5" s="163"/>
      <c r="E5" s="165"/>
      <c r="F5" s="165"/>
      <c r="G5" s="165"/>
      <c r="H5" s="165"/>
      <c r="I5" s="134"/>
      <c r="J5" s="158" t="s">
        <v>34</v>
      </c>
      <c r="K5" s="158"/>
      <c r="L5" s="158" t="s">
        <v>35</v>
      </c>
      <c r="M5" s="158" t="s">
        <v>36</v>
      </c>
      <c r="N5" s="168" t="s">
        <v>34</v>
      </c>
      <c r="O5" s="168" t="s">
        <v>35</v>
      </c>
      <c r="P5" s="168" t="s">
        <v>36</v>
      </c>
      <c r="Q5" s="165"/>
      <c r="R5" s="139" t="s">
        <v>33</v>
      </c>
      <c r="S5" s="139" t="s">
        <v>44</v>
      </c>
      <c r="T5" s="139" t="s">
        <v>113</v>
      </c>
      <c r="U5" s="139" t="s">
        <v>40</v>
      </c>
      <c r="V5" s="139" t="s">
        <v>41</v>
      </c>
      <c r="W5" s="139" t="s">
        <v>42</v>
      </c>
    </row>
    <row r="6" spans="1:23" ht="40.5" customHeight="1">
      <c r="A6" s="164"/>
      <c r="B6" s="164"/>
      <c r="C6" s="164"/>
      <c r="D6" s="164"/>
      <c r="E6" s="144"/>
      <c r="F6" s="144"/>
      <c r="G6" s="144"/>
      <c r="H6" s="144"/>
      <c r="I6" s="134"/>
      <c r="J6" s="24" t="s">
        <v>33</v>
      </c>
      <c r="K6" s="24" t="s">
        <v>119</v>
      </c>
      <c r="L6" s="158"/>
      <c r="M6" s="158"/>
      <c r="N6" s="144"/>
      <c r="O6" s="144"/>
      <c r="P6" s="144"/>
      <c r="Q6" s="144"/>
      <c r="R6" s="144"/>
      <c r="S6" s="144"/>
      <c r="T6" s="144"/>
      <c r="U6" s="108"/>
      <c r="V6" s="144"/>
      <c r="W6" s="144"/>
    </row>
    <row r="7" spans="1:23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ht="32.85" customHeight="1">
      <c r="A8" s="61"/>
      <c r="B8" s="62"/>
      <c r="C8" s="61" t="s">
        <v>120</v>
      </c>
      <c r="D8" s="61"/>
      <c r="E8" s="61"/>
      <c r="F8" s="61"/>
      <c r="G8" s="61"/>
      <c r="H8" s="61"/>
      <c r="I8" s="63">
        <v>2630000</v>
      </c>
      <c r="J8" s="63"/>
      <c r="K8" s="63"/>
      <c r="L8" s="63"/>
      <c r="M8" s="63"/>
      <c r="N8" s="63"/>
      <c r="O8" s="63"/>
      <c r="P8" s="63"/>
      <c r="Q8" s="63"/>
      <c r="R8" s="63">
        <v>2630000</v>
      </c>
      <c r="S8" s="63"/>
      <c r="T8" s="63">
        <v>2630000</v>
      </c>
      <c r="U8" s="50"/>
      <c r="V8" s="63"/>
      <c r="W8" s="63"/>
    </row>
    <row r="9" spans="1:23" ht="32.85" customHeight="1">
      <c r="A9" s="61" t="s">
        <v>121</v>
      </c>
      <c r="B9" s="62" t="s">
        <v>122</v>
      </c>
      <c r="C9" s="61" t="s">
        <v>120</v>
      </c>
      <c r="D9" s="61" t="s">
        <v>46</v>
      </c>
      <c r="E9" s="61" t="s">
        <v>64</v>
      </c>
      <c r="F9" s="61" t="s">
        <v>63</v>
      </c>
      <c r="G9" s="61" t="s">
        <v>123</v>
      </c>
      <c r="H9" s="61" t="s">
        <v>124</v>
      </c>
      <c r="I9" s="63">
        <v>2630000</v>
      </c>
      <c r="J9" s="63"/>
      <c r="K9" s="63"/>
      <c r="L9" s="63"/>
      <c r="M9" s="63"/>
      <c r="N9" s="63"/>
      <c r="O9" s="63"/>
      <c r="P9" s="63"/>
      <c r="Q9" s="63"/>
      <c r="R9" s="63">
        <v>2630000</v>
      </c>
      <c r="S9" s="63"/>
      <c r="T9" s="63">
        <v>2630000</v>
      </c>
      <c r="U9" s="50"/>
      <c r="V9" s="63"/>
      <c r="W9" s="63"/>
    </row>
    <row r="10" spans="1:23" ht="18.75" customHeight="1">
      <c r="A10" s="159" t="s">
        <v>65</v>
      </c>
      <c r="B10" s="160"/>
      <c r="C10" s="160"/>
      <c r="D10" s="160"/>
      <c r="E10" s="160"/>
      <c r="F10" s="160"/>
      <c r="G10" s="160"/>
      <c r="H10" s="161"/>
      <c r="I10" s="63">
        <v>2630000</v>
      </c>
      <c r="J10" s="63"/>
      <c r="K10" s="63"/>
      <c r="L10" s="63"/>
      <c r="M10" s="63"/>
      <c r="N10" s="63"/>
      <c r="O10" s="63"/>
      <c r="P10" s="63"/>
      <c r="Q10" s="63"/>
      <c r="R10" s="63">
        <v>2630000</v>
      </c>
      <c r="S10" s="63"/>
      <c r="T10" s="63">
        <v>2630000</v>
      </c>
      <c r="U10" s="50"/>
      <c r="V10" s="63"/>
      <c r="W10" s="63"/>
    </row>
  </sheetData>
  <mergeCells count="28">
    <mergeCell ref="L5:L6"/>
    <mergeCell ref="M5:M6"/>
    <mergeCell ref="N5:N6"/>
    <mergeCell ref="O5:O6"/>
    <mergeCell ref="P5:P6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:W2"/>
    <mergeCell ref="A3:I3"/>
    <mergeCell ref="J4:M4"/>
    <mergeCell ref="N4:P4"/>
    <mergeCell ref="R4:W4"/>
    <mergeCell ref="Q4:Q6"/>
    <mergeCell ref="R5:R6"/>
    <mergeCell ref="S5:S6"/>
    <mergeCell ref="T5:T6"/>
    <mergeCell ref="U5:U6"/>
    <mergeCell ref="V5:V6"/>
    <mergeCell ref="W5:W6"/>
  </mergeCells>
  <phoneticPr fontId="2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9"/>
  <sheetViews>
    <sheetView showZeros="0" workbookViewId="0"/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J1" s="31" t="s">
        <v>125</v>
      </c>
    </row>
    <row r="2" spans="1:10" ht="28.5" customHeight="1">
      <c r="A2" s="101" t="s">
        <v>126</v>
      </c>
      <c r="B2" s="112"/>
      <c r="C2" s="112"/>
      <c r="D2" s="112"/>
      <c r="E2" s="112"/>
      <c r="F2" s="113"/>
      <c r="G2" s="112"/>
      <c r="H2" s="113"/>
      <c r="I2" s="113"/>
      <c r="J2" s="112"/>
    </row>
    <row r="3" spans="1:10" ht="15" customHeight="1">
      <c r="A3" s="142" t="str">
        <f>"单位名称："&amp;"《云南老年报》社"</f>
        <v>单位名称：《云南老年报》社</v>
      </c>
      <c r="B3" s="110"/>
      <c r="C3" s="110"/>
      <c r="D3" s="110"/>
      <c r="E3" s="110"/>
      <c r="F3" s="110"/>
      <c r="G3" s="110"/>
      <c r="H3" s="110"/>
    </row>
    <row r="4" spans="1:10" ht="14.25" customHeight="1">
      <c r="A4" s="24" t="s">
        <v>127</v>
      </c>
      <c r="B4" s="24" t="s">
        <v>128</v>
      </c>
      <c r="C4" s="24" t="s">
        <v>129</v>
      </c>
      <c r="D4" s="24" t="s">
        <v>130</v>
      </c>
      <c r="E4" s="24" t="s">
        <v>131</v>
      </c>
      <c r="F4" s="25" t="s">
        <v>132</v>
      </c>
      <c r="G4" s="24" t="s">
        <v>133</v>
      </c>
      <c r="H4" s="25" t="s">
        <v>134</v>
      </c>
      <c r="I4" s="25" t="s">
        <v>135</v>
      </c>
      <c r="J4" s="24" t="s">
        <v>136</v>
      </c>
    </row>
    <row r="5" spans="1:10" ht="14.25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spans="1:10" ht="15" customHeight="1">
      <c r="A6" s="26" t="s">
        <v>46</v>
      </c>
      <c r="B6" s="27"/>
      <c r="C6" s="27"/>
      <c r="D6" s="27"/>
      <c r="E6" s="28"/>
      <c r="F6" s="29"/>
      <c r="G6" s="28"/>
      <c r="H6" s="29"/>
      <c r="I6" s="29"/>
      <c r="J6" s="28"/>
    </row>
    <row r="7" spans="1:10" ht="33.75" customHeight="1">
      <c r="A7" s="169" t="s">
        <v>120</v>
      </c>
      <c r="B7" s="170" t="s">
        <v>137</v>
      </c>
      <c r="C7" s="30" t="s">
        <v>138</v>
      </c>
      <c r="D7" s="30" t="s">
        <v>139</v>
      </c>
      <c r="E7" s="26" t="s">
        <v>140</v>
      </c>
      <c r="F7" s="30" t="s">
        <v>141</v>
      </c>
      <c r="G7" s="26" t="s">
        <v>142</v>
      </c>
      <c r="H7" s="30"/>
      <c r="I7" s="30" t="s">
        <v>143</v>
      </c>
      <c r="J7" s="26" t="s">
        <v>144</v>
      </c>
    </row>
    <row r="8" spans="1:10" ht="33.75" customHeight="1">
      <c r="A8" s="169" t="s">
        <v>120</v>
      </c>
      <c r="B8" s="170" t="s">
        <v>137</v>
      </c>
      <c r="C8" s="30" t="s">
        <v>145</v>
      </c>
      <c r="D8" s="30" t="s">
        <v>146</v>
      </c>
      <c r="E8" s="26" t="s">
        <v>147</v>
      </c>
      <c r="F8" s="30" t="s">
        <v>141</v>
      </c>
      <c r="G8" s="26" t="s">
        <v>148</v>
      </c>
      <c r="H8" s="30"/>
      <c r="I8" s="30" t="s">
        <v>143</v>
      </c>
      <c r="J8" s="26" t="s">
        <v>149</v>
      </c>
    </row>
    <row r="9" spans="1:10" ht="33.75" customHeight="1">
      <c r="A9" s="169" t="s">
        <v>120</v>
      </c>
      <c r="B9" s="170" t="s">
        <v>137</v>
      </c>
      <c r="C9" s="30" t="s">
        <v>150</v>
      </c>
      <c r="D9" s="30" t="s">
        <v>151</v>
      </c>
      <c r="E9" s="26" t="s">
        <v>152</v>
      </c>
      <c r="F9" s="30" t="s">
        <v>153</v>
      </c>
      <c r="G9" s="26" t="s">
        <v>154</v>
      </c>
      <c r="H9" s="30" t="s">
        <v>155</v>
      </c>
      <c r="I9" s="30" t="s">
        <v>156</v>
      </c>
      <c r="J9" s="26" t="s">
        <v>157</v>
      </c>
    </row>
  </sheetData>
  <mergeCells count="4">
    <mergeCell ref="A2:J2"/>
    <mergeCell ref="A3:H3"/>
    <mergeCell ref="A7:A9"/>
    <mergeCell ref="B7:B9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桂忠民</cp:lastModifiedBy>
  <dcterms:created xsi:type="dcterms:W3CDTF">2025-02-05T07:42:00Z</dcterms:created>
  <dcterms:modified xsi:type="dcterms:W3CDTF">2025-02-07T01:22:02Z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EB8696426A7947D9A797F870FD23F229_13</vt:lpwstr>
  </property>
  <property fmtid="{D5CDD505-2E9C-101B-9397-08002B2CF9AE}" pid="3" name="KSOProductBuildVer">
    <vt:lpwstr>2052-12.1.0.19770</vt:lpwstr>
  </property>
</Properties>
</file>